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P:\STATISTICHE\RICHIESTE_dati\2022\20.MIMS_Zacchi\"/>
    </mc:Choice>
  </mc:AlternateContent>
  <bookViews>
    <workbookView xWindow="11745" yWindow="1050" windowWidth="18900" windowHeight="9390" tabRatio="900" firstSheet="8" activeTab="17"/>
  </bookViews>
  <sheets>
    <sheet name="Complessivo_2018" sheetId="1" state="hidden" r:id="rId1"/>
    <sheet name="Complessivo (A-P)_2018" sheetId="22" state="hidden" r:id="rId2"/>
    <sheet name="Nazionale_2018" sheetId="3" state="hidden" r:id="rId3"/>
    <sheet name="Internazionale_2018" sheetId="2" state="hidden" r:id="rId4"/>
    <sheet name="Taxi e avgen_2018" sheetId="16" state="hidden" r:id="rId5"/>
    <sheet name="Graduatoria mov" sheetId="24" state="hidden" r:id="rId6"/>
    <sheet name="Graduatoria pax" sheetId="25" state="hidden" r:id="rId7"/>
    <sheet name="Graduatoria cargo" sheetId="26" state="hidden" r:id="rId8"/>
    <sheet name="VET1_1" sheetId="49" r:id="rId9"/>
    <sheet name="VET1_2" sheetId="87" r:id="rId10"/>
    <sheet name="VET2" sheetId="50" r:id="rId11"/>
    <sheet name="VET3" sheetId="51" r:id="rId12"/>
    <sheet name="VET4" sheetId="57" r:id="rId13"/>
    <sheet name="VET5_cargo1" sheetId="111" r:id="rId14"/>
    <sheet name="VET5_cargo2" sheetId="112" r:id="rId15"/>
    <sheet name="LC1" sheetId="113" r:id="rId16"/>
    <sheet name="LC2" sheetId="114" r:id="rId17"/>
    <sheet name="LC3-LC4" sheetId="115" r:id="rId18"/>
  </sheets>
  <externalReferences>
    <externalReference r:id="rId19"/>
    <externalReference r:id="rId20"/>
  </externalReferences>
  <definedNames>
    <definedName name="_xlnm._FilterDatabase" localSheetId="17" hidden="1">'LC3-LC4'!$B$6:$G$62</definedName>
    <definedName name="_xlnm._FilterDatabase" localSheetId="12" hidden="1">'VET4'!$A$4:$D$49</definedName>
    <definedName name="_xlnm._FilterDatabase" localSheetId="13" hidden="1">VET5_cargo1!$B$7:$J$46</definedName>
    <definedName name="_xlnm._FilterDatabase" localSheetId="14" hidden="1">VET5_cargo2!$B$40:$J$48</definedName>
    <definedName name="Anno" localSheetId="13">#REF!</definedName>
    <definedName name="Anno" localSheetId="14">#REF!</definedName>
    <definedName name="Anno">#REF!</definedName>
    <definedName name="Area.Aeroporti" localSheetId="13">#REF!</definedName>
    <definedName name="Area.Aeroporti" localSheetId="14">#REF!</definedName>
    <definedName name="Area.Aeroporti">#REF!</definedName>
    <definedName name="_xlnm.Print_Area" localSheetId="0">Complessivo_2018!$A$1:$J$52</definedName>
    <definedName name="_xlnm.Print_Area" localSheetId="3">Internazionale_2018!$A$1:$H$50</definedName>
    <definedName name="_xlnm.Print_Area" localSheetId="17">'LC3-LC4'!#REF!</definedName>
    <definedName name="_xlnm.Print_Area" localSheetId="2">Nazionale_2018!$A$1:$H$50</definedName>
    <definedName name="_xlnm.Print_Area" localSheetId="4">'Taxi e avgen_2018'!$A$1:$J$78</definedName>
    <definedName name="Classe.Aeroporti" localSheetId="13">#REF!</definedName>
    <definedName name="Classe.Aeroporti" localSheetId="14">#REF!</definedName>
    <definedName name="Classe.Aeroporti">#REF!</definedName>
    <definedName name="Counter.Anno.N" localSheetId="13">#REF!</definedName>
    <definedName name="Counter.Anno.N" localSheetId="14">#REF!</definedName>
    <definedName name="Counter.Anno.N">#REF!</definedName>
    <definedName name="Counter.Anno.N_1" localSheetId="13">#REF!</definedName>
    <definedName name="Counter.Anno.N_1" localSheetId="14">#REF!</definedName>
    <definedName name="Counter.Anno.N_1">#REF!</definedName>
    <definedName name="disjfo">[1]Baseline!$H$11:$AF$11</definedName>
    <definedName name="Lista.Aeroporti" localSheetId="13">#REF!</definedName>
    <definedName name="Lista.Aeroporti" localSheetId="14">#REF!</definedName>
    <definedName name="Lista.Aeroporti">#REF!</definedName>
    <definedName name="Lista.Mese" localSheetId="13">#REF!</definedName>
    <definedName name="Lista.Mese" localSheetId="14">#REF!</definedName>
    <definedName name="Lista.Mese">#REF!</definedName>
    <definedName name="lkij">[1]Baseline!$H$12:$AF$12</definedName>
    <definedName name="Mese" localSheetId="13">#REF!</definedName>
    <definedName name="Mese" localSheetId="14">#REF!</definedName>
    <definedName name="Mese">#REF!</definedName>
    <definedName name="Print_Area" localSheetId="0">Complessivo_2018!$A$1:$J$51</definedName>
    <definedName name="Print_Area" localSheetId="17">'LC3-LC4'!#REF!</definedName>
    <definedName name="Ref.Aeroporto" localSheetId="13">#REF!</definedName>
    <definedName name="Ref.Aeroporto" localSheetId="14">#REF!</definedName>
    <definedName name="Ref.Aeroporto">#REF!</definedName>
    <definedName name="Ref.Mese" localSheetId="13">#REF!</definedName>
    <definedName name="Ref.Mese" localSheetId="14">#REF!</definedName>
    <definedName name="Ref.Mese">#REF!</definedName>
    <definedName name="Start" localSheetId="13">#REF!</definedName>
    <definedName name="Start" localSheetId="14">#REF!</definedName>
    <definedName name="Start">#REF!</definedName>
  </definedNames>
  <calcPr calcId="162913"/>
</workbook>
</file>

<file path=xl/calcChain.xml><?xml version="1.0" encoding="utf-8"?>
<calcChain xmlns="http://schemas.openxmlformats.org/spreadsheetml/2006/main">
  <c r="D48" i="112" l="1"/>
  <c r="E48" i="112"/>
  <c r="F48" i="112"/>
  <c r="G48" i="112"/>
  <c r="H48" i="112"/>
  <c r="I48" i="112"/>
  <c r="C48" i="112"/>
  <c r="J47" i="112"/>
  <c r="J46" i="112"/>
  <c r="J45" i="112"/>
  <c r="J44" i="112"/>
  <c r="J43" i="112"/>
  <c r="J42" i="112"/>
  <c r="J41" i="112"/>
  <c r="J35" i="112"/>
  <c r="J36" i="112" s="1"/>
  <c r="J33" i="112"/>
  <c r="J32" i="112"/>
  <c r="J26" i="112"/>
  <c r="J25" i="112"/>
  <c r="J24" i="112"/>
  <c r="J23" i="112"/>
  <c r="J22" i="112"/>
  <c r="J21" i="112"/>
  <c r="J20" i="112"/>
  <c r="J19" i="112"/>
  <c r="J18" i="112"/>
  <c r="J16" i="112"/>
  <c r="J15" i="112"/>
  <c r="J14" i="112"/>
  <c r="J13" i="112"/>
  <c r="J12" i="112"/>
  <c r="J11" i="112"/>
  <c r="J10" i="112"/>
  <c r="J9" i="112"/>
  <c r="J8" i="112"/>
  <c r="I36" i="112"/>
  <c r="H36" i="112"/>
  <c r="G36" i="112"/>
  <c r="F36" i="112"/>
  <c r="E36" i="112"/>
  <c r="D36" i="112"/>
  <c r="C36" i="112"/>
  <c r="I34" i="112"/>
  <c r="H34" i="112"/>
  <c r="G34" i="112"/>
  <c r="F34" i="112"/>
  <c r="E34" i="112"/>
  <c r="D34" i="112"/>
  <c r="C34" i="112"/>
  <c r="J44" i="111"/>
  <c r="J43" i="111"/>
  <c r="J42" i="111"/>
  <c r="J41" i="111"/>
  <c r="J40" i="111"/>
  <c r="J39" i="111"/>
  <c r="J38" i="111"/>
  <c r="J37" i="111"/>
  <c r="J36" i="111"/>
  <c r="J35" i="111"/>
  <c r="J34" i="111"/>
  <c r="J33" i="111"/>
  <c r="J32" i="111"/>
  <c r="J31" i="111"/>
  <c r="J29" i="111"/>
  <c r="J28" i="111"/>
  <c r="J27" i="111"/>
  <c r="J26" i="111"/>
  <c r="J25" i="111"/>
  <c r="J24" i="111"/>
  <c r="J23" i="111"/>
  <c r="J22" i="111"/>
  <c r="J21" i="111"/>
  <c r="J20" i="111"/>
  <c r="J19" i="111"/>
  <c r="J18" i="111"/>
  <c r="J17" i="111"/>
  <c r="J16" i="111"/>
  <c r="J15" i="111"/>
  <c r="J14" i="111"/>
  <c r="J13" i="111"/>
  <c r="J12" i="111"/>
  <c r="J11" i="111"/>
  <c r="J10" i="111"/>
  <c r="J9" i="111"/>
  <c r="J8" i="111"/>
  <c r="I27" i="112"/>
  <c r="H27" i="112"/>
  <c r="G27" i="112"/>
  <c r="F27" i="112"/>
  <c r="E27" i="112"/>
  <c r="D27" i="112"/>
  <c r="C27" i="112"/>
  <c r="I17" i="112"/>
  <c r="H17" i="112"/>
  <c r="G17" i="112"/>
  <c r="F17" i="112"/>
  <c r="E17" i="112"/>
  <c r="D17" i="112"/>
  <c r="C17" i="112"/>
  <c r="D45" i="111"/>
  <c r="E45" i="111"/>
  <c r="F45" i="111"/>
  <c r="G45" i="111"/>
  <c r="H45" i="111"/>
  <c r="I45" i="111"/>
  <c r="C45" i="111"/>
  <c r="D30" i="111"/>
  <c r="E30" i="111"/>
  <c r="F30" i="111"/>
  <c r="G30" i="111"/>
  <c r="H30" i="111"/>
  <c r="I30" i="111"/>
  <c r="C30" i="111"/>
  <c r="J45" i="111" l="1"/>
  <c r="J46" i="111" s="1"/>
  <c r="J30" i="111"/>
  <c r="H46" i="111"/>
  <c r="D46" i="111"/>
  <c r="C46" i="111"/>
  <c r="G46" i="111"/>
  <c r="F46" i="111"/>
  <c r="I46" i="111"/>
  <c r="E46" i="111"/>
  <c r="J34" i="112"/>
  <c r="J37" i="112" s="1"/>
  <c r="J27" i="112"/>
  <c r="J48" i="112"/>
  <c r="J17" i="112"/>
  <c r="E37" i="112"/>
  <c r="I37" i="112"/>
  <c r="F37" i="112"/>
  <c r="C37" i="112"/>
  <c r="G37" i="112"/>
  <c r="D37" i="112"/>
  <c r="H37" i="112"/>
  <c r="E28" i="112"/>
  <c r="I28" i="112"/>
  <c r="F28" i="112"/>
  <c r="C28" i="112"/>
  <c r="G28" i="112"/>
  <c r="D28" i="112"/>
  <c r="H28" i="112"/>
  <c r="J28" i="112" l="1"/>
  <c r="C50" i="26"/>
  <c r="E43" i="26" s="1"/>
  <c r="C50" i="25"/>
  <c r="E46" i="25" s="1"/>
  <c r="C50" i="24"/>
  <c r="E49" i="24" s="1"/>
  <c r="E33" i="26" l="1"/>
  <c r="E49" i="26"/>
  <c r="E15" i="26"/>
  <c r="E11" i="24"/>
  <c r="E23" i="26"/>
  <c r="E19" i="25"/>
  <c r="E28" i="25"/>
  <c r="E20" i="24"/>
  <c r="E38" i="24"/>
  <c r="E11" i="25"/>
  <c r="E20" i="25"/>
  <c r="E35" i="25"/>
  <c r="E8" i="26"/>
  <c r="E16" i="26"/>
  <c r="E24" i="26"/>
  <c r="E40" i="26"/>
  <c r="E8" i="24"/>
  <c r="E22" i="24"/>
  <c r="E31" i="24"/>
  <c r="E12" i="25"/>
  <c r="E10" i="24"/>
  <c r="E15" i="24"/>
  <c r="E24" i="24"/>
  <c r="E34" i="24"/>
  <c r="E47" i="24"/>
  <c r="E13" i="25"/>
  <c r="E27" i="25"/>
  <c r="E44" i="25"/>
  <c r="E10" i="26"/>
  <c r="E18" i="26"/>
  <c r="E32" i="26"/>
  <c r="E42" i="26"/>
  <c r="E18" i="24"/>
  <c r="E27" i="24"/>
  <c r="E36" i="24"/>
  <c r="E13" i="24"/>
  <c r="E29" i="24"/>
  <c r="E14" i="24"/>
  <c r="E40" i="24"/>
  <c r="E21" i="25"/>
  <c r="E36" i="25"/>
  <c r="E9" i="26"/>
  <c r="E17" i="26"/>
  <c r="E26" i="26"/>
  <c r="E41" i="26"/>
  <c r="E45" i="24"/>
  <c r="E12" i="24"/>
  <c r="E16" i="24"/>
  <c r="E21" i="24"/>
  <c r="E26" i="24"/>
  <c r="E30" i="24"/>
  <c r="E35" i="24"/>
  <c r="E39" i="24"/>
  <c r="E46" i="24"/>
  <c r="E10" i="25"/>
  <c r="E18" i="25"/>
  <c r="E26" i="25"/>
  <c r="E34" i="25"/>
  <c r="E43" i="25"/>
  <c r="E25" i="26"/>
  <c r="E34" i="26"/>
  <c r="E48" i="26"/>
  <c r="E19" i="24"/>
  <c r="E23" i="24"/>
  <c r="E28" i="24"/>
  <c r="E32" i="24"/>
  <c r="E37" i="24"/>
  <c r="E44" i="24"/>
  <c r="E48" i="24"/>
  <c r="E29" i="25"/>
  <c r="E42" i="25"/>
  <c r="E37" i="25"/>
  <c r="E45" i="25"/>
  <c r="E31" i="26"/>
  <c r="E39" i="26"/>
  <c r="E47" i="26"/>
  <c r="E9" i="25"/>
  <c r="E17" i="25"/>
  <c r="E25" i="25"/>
  <c r="E33" i="25"/>
  <c r="E41" i="25"/>
  <c r="E49" i="25"/>
  <c r="E14" i="26"/>
  <c r="E22" i="26"/>
  <c r="E30" i="26"/>
  <c r="E38" i="26"/>
  <c r="E46" i="26"/>
  <c r="E43" i="24"/>
  <c r="E8" i="25"/>
  <c r="E16" i="25"/>
  <c r="E24" i="25"/>
  <c r="E32" i="25"/>
  <c r="E40" i="25"/>
  <c r="E48" i="25"/>
  <c r="E13" i="26"/>
  <c r="E21" i="26"/>
  <c r="E29" i="26"/>
  <c r="E37" i="26"/>
  <c r="E45" i="26"/>
  <c r="E42" i="24"/>
  <c r="E39" i="25"/>
  <c r="E12" i="26"/>
  <c r="E20" i="26"/>
  <c r="E28" i="26"/>
  <c r="E36" i="26"/>
  <c r="E44" i="26"/>
  <c r="E15" i="25"/>
  <c r="E23" i="25"/>
  <c r="E31" i="25"/>
  <c r="E47" i="25"/>
  <c r="E9" i="24"/>
  <c r="E17" i="24"/>
  <c r="E25" i="24"/>
  <c r="E33" i="24"/>
  <c r="E41" i="24"/>
  <c r="E14" i="25"/>
  <c r="E22" i="25"/>
  <c r="E30" i="25"/>
  <c r="E38" i="25"/>
  <c r="E11" i="26"/>
  <c r="E19" i="26"/>
  <c r="E27" i="26"/>
  <c r="E35" i="26"/>
  <c r="H50" i="22" l="1"/>
  <c r="G50" i="22"/>
  <c r="F50" i="22"/>
  <c r="E50" i="22"/>
  <c r="D50" i="22"/>
  <c r="C50" i="22"/>
  <c r="J76" i="16" l="1"/>
  <c r="I76" i="16"/>
  <c r="H76" i="16"/>
  <c r="G76" i="16"/>
  <c r="F76" i="16"/>
  <c r="E76" i="16"/>
  <c r="D76" i="16"/>
  <c r="C76" i="16"/>
  <c r="G50" i="2" l="1"/>
  <c r="H50" i="2" s="1"/>
  <c r="E50" i="2"/>
  <c r="F50" i="2" s="1"/>
  <c r="C50" i="2"/>
  <c r="D50" i="2" s="1"/>
  <c r="G50" i="3"/>
  <c r="H50" i="3" s="1"/>
  <c r="E50" i="3"/>
  <c r="F50" i="3" s="1"/>
  <c r="C50" i="3"/>
  <c r="D50" i="3" s="1"/>
</calcChain>
</file>

<file path=xl/sharedStrings.xml><?xml version="1.0" encoding="utf-8"?>
<sst xmlns="http://schemas.openxmlformats.org/spreadsheetml/2006/main" count="1544" uniqueCount="514">
  <si>
    <t>Transiti</t>
  </si>
  <si>
    <t xml:space="preserve">Tav.  </t>
  </si>
  <si>
    <t>APT 1</t>
  </si>
  <si>
    <t>(arrivi + partenze)</t>
  </si>
  <si>
    <t>AEROPORTO</t>
  </si>
  <si>
    <t xml:space="preserve">Movimenti </t>
  </si>
  <si>
    <t>Passeggeri</t>
  </si>
  <si>
    <t>Cargo</t>
  </si>
  <si>
    <t>Numero</t>
  </si>
  <si>
    <t>%</t>
  </si>
  <si>
    <t>Tonn.</t>
  </si>
  <si>
    <t>APT 2</t>
  </si>
  <si>
    <t>APT 3</t>
  </si>
  <si>
    <t>TOTALE</t>
  </si>
  <si>
    <t>Servizi di linea e charter</t>
  </si>
  <si>
    <t>Traffico commerciale complessivo internazionale e nazionale - 2018</t>
  </si>
  <si>
    <t>Traffico commerciale complessivo nazionale - 2018</t>
  </si>
  <si>
    <t>Traffico commerciale complessivo internazionale - 2018</t>
  </si>
  <si>
    <t>Alghero</t>
  </si>
  <si>
    <t>Ancona</t>
  </si>
  <si>
    <t>Bari</t>
  </si>
  <si>
    <t>Bergamo</t>
  </si>
  <si>
    <t>Bologna</t>
  </si>
  <si>
    <t>Bolzano</t>
  </si>
  <si>
    <t>Brescia</t>
  </si>
  <si>
    <t>Brindisi</t>
  </si>
  <si>
    <t>Cagliari</t>
  </si>
  <si>
    <t>Catania</t>
  </si>
  <si>
    <t>Comiso</t>
  </si>
  <si>
    <t>Crotone</t>
  </si>
  <si>
    <t>Cuneo</t>
  </si>
  <si>
    <t>Firenze</t>
  </si>
  <si>
    <t xml:space="preserve">Foggia </t>
  </si>
  <si>
    <t>Genova</t>
  </si>
  <si>
    <t>Grosseto</t>
  </si>
  <si>
    <t>Lamezia Terme</t>
  </si>
  <si>
    <t>Lampedusa</t>
  </si>
  <si>
    <t>Marina Di Campo</t>
  </si>
  <si>
    <t>Milano Linate</t>
  </si>
  <si>
    <t>Milano Malpensa</t>
  </si>
  <si>
    <t>Napoli</t>
  </si>
  <si>
    <t>Olbia</t>
  </si>
  <si>
    <t>Palermo</t>
  </si>
  <si>
    <t>Pantelleria</t>
  </si>
  <si>
    <t>Parma</t>
  </si>
  <si>
    <t xml:space="preserve">Perugia </t>
  </si>
  <si>
    <t>Pescara</t>
  </si>
  <si>
    <t>Pisa</t>
  </si>
  <si>
    <t>Reggio Calabria</t>
  </si>
  <si>
    <t>Rimini</t>
  </si>
  <si>
    <t>Roma Ciampino</t>
  </si>
  <si>
    <t>Roma Fiumicino</t>
  </si>
  <si>
    <t>Salerno</t>
  </si>
  <si>
    <t>Taranto</t>
  </si>
  <si>
    <t>Torino</t>
  </si>
  <si>
    <t>Trapani</t>
  </si>
  <si>
    <t>Treviso</t>
  </si>
  <si>
    <t>Trieste</t>
  </si>
  <si>
    <t>Venezia</t>
  </si>
  <si>
    <t>Verona</t>
  </si>
  <si>
    <t>-</t>
  </si>
  <si>
    <t>ALBENGA</t>
  </si>
  <si>
    <t>ALGHERO FERTILIA</t>
  </si>
  <si>
    <t>ANCONA FALCONARA</t>
  </si>
  <si>
    <t>AOSTA</t>
  </si>
  <si>
    <t>BARI PALESE MACCHIE</t>
  </si>
  <si>
    <t>BERGAMO ORIO AL SERIO</t>
  </si>
  <si>
    <t>BOLOGNA BORGO PANIGALE</t>
  </si>
  <si>
    <t>BOLZANO</t>
  </si>
  <si>
    <t>BRESCIA MONTICHIARI</t>
  </si>
  <si>
    <t>BRINDISI CASALE</t>
  </si>
  <si>
    <t>CAGLIARI ELMAS</t>
  </si>
  <si>
    <t>CATANIA FONTANAROSSA</t>
  </si>
  <si>
    <t>COMISO</t>
  </si>
  <si>
    <t>CROTONE S. ANNA</t>
  </si>
  <si>
    <t>CUNEO LEVALDIGI</t>
  </si>
  <si>
    <t>FIRENZE PERETOLA</t>
  </si>
  <si>
    <t>FOGGIA</t>
  </si>
  <si>
    <t>FORLÌ</t>
  </si>
  <si>
    <t>GENOVA SESTRI</t>
  </si>
  <si>
    <t>GROSSETO</t>
  </si>
  <si>
    <t>LAMEZIA TERME</t>
  </si>
  <si>
    <t>LAMPEDUSA</t>
  </si>
  <si>
    <t>MARINA DI CAMPO</t>
  </si>
  <si>
    <t>MILANO MALPENSA</t>
  </si>
  <si>
    <t>NAPOLI CAPODICHINO</t>
  </si>
  <si>
    <t>OLBIA</t>
  </si>
  <si>
    <t>PALERMO PUNTA RAISI</t>
  </si>
  <si>
    <t>PANTELLERIA</t>
  </si>
  <si>
    <t>PARMA</t>
  </si>
  <si>
    <t>PERUGIA</t>
  </si>
  <si>
    <t>PESCARA</t>
  </si>
  <si>
    <t>PISA S. GIUSTO</t>
  </si>
  <si>
    <t>REGGIO CALABRIA</t>
  </si>
  <si>
    <t>RIMINI MIRAMARE</t>
  </si>
  <si>
    <t>ROMA CIAMPINO</t>
  </si>
  <si>
    <t>ROMA FIUMICINO</t>
  </si>
  <si>
    <t>SALERNO PONTECAGNANO</t>
  </si>
  <si>
    <t>TARANTO GROTTAGLIE</t>
  </si>
  <si>
    <t>TORINO CASELLE</t>
  </si>
  <si>
    <t>TRAPANI BIRGI</t>
  </si>
  <si>
    <t>TREVISO S. ANGELO</t>
  </si>
  <si>
    <t>TRIESTE RONCHI DEI LEGIONARI</t>
  </si>
  <si>
    <t>VENEZIA TESSERA</t>
  </si>
  <si>
    <t>VERONA VILLAFRANCA</t>
  </si>
  <si>
    <t>APT 4</t>
  </si>
  <si>
    <t>Traffico Aerotaxi e Aviazione Generale - 2018</t>
  </si>
  <si>
    <t>Aerotaxi</t>
  </si>
  <si>
    <t>Aviazione Generale</t>
  </si>
  <si>
    <t>Movimenti</t>
  </si>
  <si>
    <t>Cargo (T)</t>
  </si>
  <si>
    <t>Albenga</t>
  </si>
  <si>
    <t>Alessandria</t>
  </si>
  <si>
    <t>Aosta</t>
  </si>
  <si>
    <t>Asiago</t>
  </si>
  <si>
    <t>Belluno</t>
  </si>
  <si>
    <t>Biella</t>
  </si>
  <si>
    <t>Capua</t>
  </si>
  <si>
    <t>Casale Monferrato</t>
  </si>
  <si>
    <t>Fano</t>
  </si>
  <si>
    <t>Foligno</t>
  </si>
  <si>
    <t>Gorizia</t>
  </si>
  <si>
    <t>L'Aquila</t>
  </si>
  <si>
    <t>Legnago</t>
  </si>
  <si>
    <t>Lucca</t>
  </si>
  <si>
    <t>Massa</t>
  </si>
  <si>
    <t>Novi Ligure</t>
  </si>
  <si>
    <t>Padova</t>
  </si>
  <si>
    <t>n.d.</t>
  </si>
  <si>
    <t>Palermo Boccadifalco</t>
  </si>
  <si>
    <t>Reggio Emilia</t>
  </si>
  <si>
    <t>Roma Urbe</t>
  </si>
  <si>
    <t>Siena</t>
  </si>
  <si>
    <t>Thiene</t>
  </si>
  <si>
    <t>Torino Caselle</t>
  </si>
  <si>
    <t>Torino Aeritalia</t>
  </si>
  <si>
    <t>Trento</t>
  </si>
  <si>
    <t>Udine</t>
  </si>
  <si>
    <t>Venezia Tessera</t>
  </si>
  <si>
    <t>Venezia Lido</t>
  </si>
  <si>
    <t>Vercelli</t>
  </si>
  <si>
    <t>Verona Villafranca</t>
  </si>
  <si>
    <t>Verona Boscomantico</t>
  </si>
  <si>
    <t xml:space="preserve">Totale   </t>
  </si>
  <si>
    <t>Gli aeroporti che non compaiono in elenco non hanno trasmesso i dati</t>
  </si>
  <si>
    <t>Suddivisione arrivi e partenze</t>
  </si>
  <si>
    <t>Movimenti (n.)</t>
  </si>
  <si>
    <t>Passeggeri (n.)</t>
  </si>
  <si>
    <t>Arrivi</t>
  </si>
  <si>
    <t>Partenze</t>
  </si>
  <si>
    <t>APT 1a</t>
  </si>
  <si>
    <t>Tav.</t>
  </si>
  <si>
    <t>GRA 1</t>
  </si>
  <si>
    <t>Graduatoria degli scali italiani 2018</t>
  </si>
  <si>
    <t>in base al numero totale di movimenti aerei commerciali</t>
  </si>
  <si>
    <t>Totale movimenti
(numero)</t>
  </si>
  <si>
    <t>Variazione
anno prec.
 (%)</t>
  </si>
  <si>
    <t>Incidenza sul totale
 (%)</t>
  </si>
  <si>
    <t>Ripartizione  (%)</t>
  </si>
  <si>
    <t>Nazionale</t>
  </si>
  <si>
    <t>Internazionale</t>
  </si>
  <si>
    <t>GRA 2</t>
  </si>
  <si>
    <t>in base al numero totale di passeggeri trasportati sui servizi aerei commerciali</t>
  </si>
  <si>
    <t>Totale passeggeri
(numero)</t>
  </si>
  <si>
    <t>GRA 3</t>
  </si>
  <si>
    <t>in base al totale cargo trasportato sui servizi aerei commerciali</t>
  </si>
  <si>
    <t>Totale cargo (tonnellate)</t>
  </si>
  <si>
    <t>Spain</t>
  </si>
  <si>
    <t>France</t>
  </si>
  <si>
    <t>Netherlands</t>
  </si>
  <si>
    <t>United Kingdom</t>
  </si>
  <si>
    <t>Belgium</t>
  </si>
  <si>
    <t>Germany</t>
  </si>
  <si>
    <t>Greece</t>
  </si>
  <si>
    <t>Austria</t>
  </si>
  <si>
    <t>Portugal</t>
  </si>
  <si>
    <t>Romania</t>
  </si>
  <si>
    <t>Malta</t>
  </si>
  <si>
    <t>Denmark</t>
  </si>
  <si>
    <t>Czech Republic</t>
  </si>
  <si>
    <t>Hungary</t>
  </si>
  <si>
    <t>Ireland</t>
  </si>
  <si>
    <t>Finland</t>
  </si>
  <si>
    <t>Poland</t>
  </si>
  <si>
    <t>Sweden</t>
  </si>
  <si>
    <t>Bulgaria</t>
  </si>
  <si>
    <t>Luxembourg</t>
  </si>
  <si>
    <t>Lithuania</t>
  </si>
  <si>
    <t>Latvia</t>
  </si>
  <si>
    <t>Croatia</t>
  </si>
  <si>
    <t>Estonia</t>
  </si>
  <si>
    <t>United States of America</t>
  </si>
  <si>
    <t>Israel</t>
  </si>
  <si>
    <t>United Arab Emirates</t>
  </si>
  <si>
    <t>Russian Federation</t>
  </si>
  <si>
    <t>Korea, Republic of</t>
  </si>
  <si>
    <t>Qatar</t>
  </si>
  <si>
    <t>Turkey</t>
  </si>
  <si>
    <t>Switzerland</t>
  </si>
  <si>
    <t>Canada</t>
  </si>
  <si>
    <t>Albania</t>
  </si>
  <si>
    <t>Egypt</t>
  </si>
  <si>
    <t>Tunisia</t>
  </si>
  <si>
    <t>India</t>
  </si>
  <si>
    <t>Oman</t>
  </si>
  <si>
    <t>China</t>
  </si>
  <si>
    <t>Japan</t>
  </si>
  <si>
    <t>Norway</t>
  </si>
  <si>
    <t>Hong Kong</t>
  </si>
  <si>
    <t>Morocco</t>
  </si>
  <si>
    <t>Lebanon</t>
  </si>
  <si>
    <t>Ukraine</t>
  </si>
  <si>
    <t>Serbia</t>
  </si>
  <si>
    <t>Singapore</t>
  </si>
  <si>
    <t>Chile</t>
  </si>
  <si>
    <t>Algeria</t>
  </si>
  <si>
    <t>Ethiopia</t>
  </si>
  <si>
    <t>Jordan</t>
  </si>
  <si>
    <t>Moldova, Republic of</t>
  </si>
  <si>
    <t>Senegal</t>
  </si>
  <si>
    <t>Iran, Islamic Republic of</t>
  </si>
  <si>
    <t>Kuwait</t>
  </si>
  <si>
    <t>Belarus</t>
  </si>
  <si>
    <t>Totale UNIONE EUROPEA</t>
  </si>
  <si>
    <t>Azerbaijan</t>
  </si>
  <si>
    <t>Bosnia and Herzegovina</t>
  </si>
  <si>
    <t>Iceland</t>
  </si>
  <si>
    <t>Totale EUROPA</t>
  </si>
  <si>
    <t>Indonesia</t>
  </si>
  <si>
    <t>Sri Lanka</t>
  </si>
  <si>
    <t>Viet Nam</t>
  </si>
  <si>
    <t>Totale ASIA/PACIFICO</t>
  </si>
  <si>
    <t>Saudi Arabia</t>
  </si>
  <si>
    <t>Totale MEDIO ORIENTE</t>
  </si>
  <si>
    <t>Nigeria</t>
  </si>
  <si>
    <t>Totale AFRICA e OCEANO INDIANO</t>
  </si>
  <si>
    <t>Totale EUROPA EXTRA U.E.</t>
  </si>
  <si>
    <t>Totale ASIA/PACIFICO e MEDIO ORIENTE</t>
  </si>
  <si>
    <t>Totale CARAIBI/SUD AMERICA</t>
  </si>
  <si>
    <t>Totale AMERICHE</t>
  </si>
  <si>
    <t>Africa e Oceano Indiano</t>
  </si>
  <si>
    <t>Nord America e Nord Atlantico</t>
  </si>
  <si>
    <t>Medio Oriente</t>
  </si>
  <si>
    <t>Caraibi e Sud America</t>
  </si>
  <si>
    <t>Asia/Pacifico (inclusa Oceania)</t>
  </si>
  <si>
    <t>Tav. VET 1</t>
  </si>
  <si>
    <t>RAGIONE SOCIALE VETTORE</t>
  </si>
  <si>
    <t>NAZIONE VETTORE</t>
  </si>
  <si>
    <t>Ryanair</t>
  </si>
  <si>
    <t>Alitalia Societa Aerea Italiana S.p.a.</t>
  </si>
  <si>
    <t>Italy</t>
  </si>
  <si>
    <t>EasyJet Europe Airline Gmbh</t>
  </si>
  <si>
    <t>Vueling Airlines</t>
  </si>
  <si>
    <t>Wizz Air Hungary Ltd</t>
  </si>
  <si>
    <t>Deutsche Lufthansa AG</t>
  </si>
  <si>
    <t>Volotea, S.L.</t>
  </si>
  <si>
    <t>British Airways</t>
  </si>
  <si>
    <t>Air France</t>
  </si>
  <si>
    <t>Eurowings Gmbh</t>
  </si>
  <si>
    <t>KLM Royal Dutch Airlines</t>
  </si>
  <si>
    <t>Emirates</t>
  </si>
  <si>
    <t>Turk Hava Yollari (Turkish Airlines Co.)</t>
  </si>
  <si>
    <t>Air Dolomiti</t>
  </si>
  <si>
    <t>Iberia - Lineas Aereas De Espana, S.A. Operadora</t>
  </si>
  <si>
    <t>Neos S.p.a.</t>
  </si>
  <si>
    <t>Blue Panorama Airlines Spa</t>
  </si>
  <si>
    <t>Transportes Aereos Portugueses, E.P.</t>
  </si>
  <si>
    <t>Aeroflot - Russian Airlines</t>
  </si>
  <si>
    <t>Blue Air Aviation S.A.</t>
  </si>
  <si>
    <t>Swiss International Air Lines Ltd</t>
  </si>
  <si>
    <t xml:space="preserve">Brussels Airlines </t>
  </si>
  <si>
    <t>American Airlines Inc.</t>
  </si>
  <si>
    <t>Norwegian Air Shuttle AS</t>
  </si>
  <si>
    <t>Delta Air Lines, Inc.</t>
  </si>
  <si>
    <t>Air Europa</t>
  </si>
  <si>
    <t>Austrian Airlines (AUA) AG</t>
  </si>
  <si>
    <t>Scandinavian Airlines System</t>
  </si>
  <si>
    <t>Transavia Holland B.V.</t>
  </si>
  <si>
    <t>Aegean Airlines</t>
  </si>
  <si>
    <t>United Airlines, Inc.</t>
  </si>
  <si>
    <t>Aer Lingus</t>
  </si>
  <si>
    <t>Pobeda Airlines, Llc</t>
  </si>
  <si>
    <t>Etihad Airways</t>
  </si>
  <si>
    <t>Air Malta PLC.</t>
  </si>
  <si>
    <t>El Al - Israel Airlines Ltd.</t>
  </si>
  <si>
    <t>Pegasus Hava Tasimaciligi A.S. (Pegasus)</t>
  </si>
  <si>
    <t>Finnair OYJ</t>
  </si>
  <si>
    <t>Ukraine International Airlines</t>
  </si>
  <si>
    <t>Transavia France</t>
  </si>
  <si>
    <t>Siberia Airlines</t>
  </si>
  <si>
    <t>Royal Air Maroc - Compagnie Nationale De  Transports Aeriens</t>
  </si>
  <si>
    <t>Condor Flugdienst Gmbh</t>
  </si>
  <si>
    <t>Alba Star, S.A.</t>
  </si>
  <si>
    <t>Air Nostrum Lineas Aereas Del Mediterraneo, S.A.</t>
  </si>
  <si>
    <t>Rossiya Airlines, Joint Stock Company</t>
  </si>
  <si>
    <t>Albawings</t>
  </si>
  <si>
    <t>Egypt Air</t>
  </si>
  <si>
    <t>Tui Airlines Belgium Nv</t>
  </si>
  <si>
    <t>Air Arabia Maroc</t>
  </si>
  <si>
    <t>Tunis Air - Societe Tunisienne De L'Air</t>
  </si>
  <si>
    <t>Luxair - Societe Luxembourgeoise  De Navigation Aerienne S.A.</t>
  </si>
  <si>
    <t>Lot - Polskie Linie Lotnicze</t>
  </si>
  <si>
    <t>Oman Air</t>
  </si>
  <si>
    <t>Danish Air Transport A/S</t>
  </si>
  <si>
    <t>Air Moldova</t>
  </si>
  <si>
    <t>Compania Operadora De Corto Y Medio Radio Iberia Express, S.A.U.</t>
  </si>
  <si>
    <t>Singapore Airlines Limited</t>
  </si>
  <si>
    <t>Edelweiss Air AG</t>
  </si>
  <si>
    <t>Ethiopian Airlines Corporation</t>
  </si>
  <si>
    <t>Air Serbia</t>
  </si>
  <si>
    <t>Air Cairo</t>
  </si>
  <si>
    <t>Air Baltic Corporation JSC</t>
  </si>
  <si>
    <t>Lufthansa Cityline</t>
  </si>
  <si>
    <t>Enter Air Sp. Z.O.O.</t>
  </si>
  <si>
    <t>Bulgaria Air</t>
  </si>
  <si>
    <t>Saudi Arabian Airlines</t>
  </si>
  <si>
    <t>Alitalia Cityliner S.p.a.</t>
  </si>
  <si>
    <t>Air Horizont</t>
  </si>
  <si>
    <t>Tayaran Jet</t>
  </si>
  <si>
    <t>Tav. VET 2</t>
  </si>
  <si>
    <t>(*) Ai fini di una corretta graduatoria, i passeggeri nazionali sono conteggiati solo IN PARTENZA</t>
  </si>
  <si>
    <t>(*) Ai fini di una corretta graduatoria, i passeggeri dei voli nazionali sono conteggiati solo IN PARTENZA</t>
  </si>
  <si>
    <t>EasyJet Switzerland SA</t>
  </si>
  <si>
    <t>Tav. VET 3</t>
  </si>
  <si>
    <t>TRAFFICO INTERNAZIONALE</t>
  </si>
  <si>
    <t>TRAFFICO NAZIONALE</t>
  </si>
  <si>
    <t>Graduatoria dei primi 20 vettori operanti in Italia</t>
  </si>
  <si>
    <t>Tav. VET 4</t>
  </si>
  <si>
    <t>MILANO LINATE</t>
  </si>
  <si>
    <t>Easyjet UK Ltd</t>
  </si>
  <si>
    <t>Malta Air</t>
  </si>
  <si>
    <t>Air Albania</t>
  </si>
  <si>
    <t>Air Arabia Egypt</t>
  </si>
  <si>
    <t>Ryanair Sun S.A.</t>
  </si>
  <si>
    <t>Middle East Airlines - AirLiban</t>
  </si>
  <si>
    <t>Corendon Dutch Airlines B.V.</t>
  </si>
  <si>
    <t>Iran Air</t>
  </si>
  <si>
    <t>FlyDubai</t>
  </si>
  <si>
    <t>Croatia Airlines</t>
  </si>
  <si>
    <t>Traffico passeggeri complessivo dei primi 50 vettori operanti in Italia</t>
  </si>
  <si>
    <t>Trade Air</t>
  </si>
  <si>
    <t>Carpatair S.A.</t>
  </si>
  <si>
    <t>assenza trafffico di linea e charter</t>
  </si>
  <si>
    <t>Silver Air Ltd</t>
  </si>
  <si>
    <t>Totale NORD AMERICA</t>
  </si>
  <si>
    <r>
      <t xml:space="preserve">Passeggeri trasportati
</t>
    </r>
    <r>
      <rPr>
        <sz val="10"/>
        <color theme="1"/>
        <rFont val="Calibri"/>
        <family val="2"/>
        <scheme val="minor"/>
      </rPr>
      <t>(arrivi+partenze)</t>
    </r>
  </si>
  <si>
    <t>Italia Trasporto Aereo S.p.A.</t>
  </si>
  <si>
    <t>Qatar Airways Company Q.C.S.C.</t>
  </si>
  <si>
    <t>Graduatoria dei primi 100 vettori operanti in Italia
in base al numero totale dei passeggeri trasportati nel 2021</t>
  </si>
  <si>
    <t>Smartwings, A.S.</t>
  </si>
  <si>
    <t>Air Canada</t>
  </si>
  <si>
    <t>Ego Airways S.p.A.</t>
  </si>
  <si>
    <t>Air Senegal SA</t>
  </si>
  <si>
    <t>Fly One</t>
  </si>
  <si>
    <t>Sky Express S.A.</t>
  </si>
  <si>
    <t>Compania Nationala De Transporturi Aeriene Romane Tarom S.A.</t>
  </si>
  <si>
    <t>Wizz Air UK Ltd.</t>
  </si>
  <si>
    <t>Corendon Airlines Europe</t>
  </si>
  <si>
    <t>SpiceJet</t>
  </si>
  <si>
    <t>Norwegian Air Sweden AOC AB</t>
  </si>
  <si>
    <t>Lumiwings</t>
  </si>
  <si>
    <t>Air Algerie</t>
  </si>
  <si>
    <t>Tunisair Express</t>
  </si>
  <si>
    <t>Euroatlantic Airways</t>
  </si>
  <si>
    <t>Luxwing</t>
  </si>
  <si>
    <t>Servizi di linea e charter - confronto 2021 vs 2020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</si>
  <si>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Calibri"/>
        <family val="2"/>
        <scheme val="minor"/>
      </rPr>
      <t>% 2021/20</t>
    </r>
  </si>
  <si>
    <t>in base al numero dei passeggeri trasportati nel 2021 - suddivisione per tipologia di traffico</t>
  </si>
  <si>
    <t>Vettore principale negli scali italiani aperti al traffico commerciale
Servizi di linea e charter
2021</t>
  </si>
  <si>
    <t>Sun-Air Of Scandinavia A/S</t>
  </si>
  <si>
    <t>Tav. VET 5_C</t>
  </si>
  <si>
    <t>Totale</t>
  </si>
  <si>
    <t>Nazione Vettore</t>
  </si>
  <si>
    <t>Area geografica di origine-destinazione del cargo trasportato</t>
  </si>
  <si>
    <t>San Marino</t>
  </si>
  <si>
    <t>(*) Ai fini di una corretta rappresentazione del dato, le tonnellate di cargo trasportate sui voli nazionali sono conteggiate solo IN PARTENZA</t>
  </si>
  <si>
    <t>Suddivisione del traffico per nazionalità del vettore e per area geografica di origine-destinazione del Cargo</t>
  </si>
  <si>
    <r>
      <t xml:space="preserve">Italia Trasporto Aereo S.p.A. </t>
    </r>
    <r>
      <rPr>
        <vertAlign val="superscript"/>
        <sz val="10"/>
        <color theme="1"/>
        <rFont val="Calibri"/>
        <family val="2"/>
        <scheme val="minor"/>
      </rPr>
      <t>(1)</t>
    </r>
  </si>
  <si>
    <t>(1) Certificato Operatore Aereo (COA) e Licenza di esercizio rilasciati in data 18/08/2021. La compagnia ha avviato la propria operatività in data 15/10/2021.</t>
  </si>
  <si>
    <t>(**) In conseguenza dello scadere dell’accordo transitorio siglato tra UE e Gran Bretagna - valevole fino al 31 dicembre 2020 - a partire dal 1 gennaio 2021 i voli con il Regno Unito sono classificati come extra UE.</t>
  </si>
  <si>
    <r>
      <t xml:space="preserve">Passeggeri trasportati </t>
    </r>
    <r>
      <rPr>
        <vertAlign val="superscript"/>
        <sz val="10"/>
        <color theme="1"/>
        <rFont val="Calibri"/>
        <family val="2"/>
        <scheme val="minor"/>
      </rPr>
      <t>(*)</t>
    </r>
  </si>
  <si>
    <r>
      <t>Passeggeri trasportati</t>
    </r>
    <r>
      <rPr>
        <b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(partenze)</t>
    </r>
  </si>
  <si>
    <r>
      <t xml:space="preserve">Totale Cargo (Tons) trasportato su servizi aerei commerciali - 2021 </t>
    </r>
    <r>
      <rPr>
        <vertAlign val="superscript"/>
        <sz val="11"/>
        <rFont val="Calibri"/>
        <family val="2"/>
        <scheme val="minor"/>
      </rPr>
      <t>(*)</t>
    </r>
  </si>
  <si>
    <r>
      <t xml:space="preserve">Unione Europea </t>
    </r>
    <r>
      <rPr>
        <vertAlign val="superscript"/>
        <sz val="10"/>
        <rFont val="Calibri"/>
        <family val="2"/>
        <scheme val="minor"/>
      </rPr>
      <t>(**)</t>
    </r>
  </si>
  <si>
    <r>
      <t xml:space="preserve">Europa
Extra UE </t>
    </r>
    <r>
      <rPr>
        <vertAlign val="superscript"/>
        <sz val="10"/>
        <rFont val="Calibri"/>
        <family val="2"/>
        <scheme val="minor"/>
      </rPr>
      <t>(**)</t>
    </r>
  </si>
  <si>
    <t>Tav. LC 1</t>
  </si>
  <si>
    <t>Ripartizione del mercato aereo italiano tra compagnie tradizionali e compagnie low cost</t>
  </si>
  <si>
    <t>Traffico commerciale passeggeri 2021 (arrivi + partenze)
Servizi di linea e charter</t>
  </si>
  <si>
    <t>Traffico Nazionale (*)</t>
  </si>
  <si>
    <t>Incidenza sul totale
(%)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</si>
  <si>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Calibri"/>
        <family val="2"/>
        <scheme val="minor"/>
      </rPr>
      <t>%
2021-20</t>
    </r>
  </si>
  <si>
    <t>Trafffico Internazionale</t>
  </si>
  <si>
    <t>Traffico complessivo</t>
  </si>
  <si>
    <t>VETTORI LOW COST</t>
  </si>
  <si>
    <t>VETTORI TRADIZIONALI</t>
  </si>
  <si>
    <t>(*) Il numero dei passeggeri nazionali è in realtà il doppio di quelli effettivamente movimentati essendo stati calcolati sul totale degli aeroporti italiani.</t>
  </si>
  <si>
    <t>Serie storica andamento mercato vettori tradizionali e low cost - 2004-2021</t>
  </si>
  <si>
    <t>Anno</t>
  </si>
  <si>
    <t>Traffico Vettori Low Cost</t>
  </si>
  <si>
    <t>Incidenza sul totale (%)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</si>
  <si>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Calibri"/>
        <family val="2"/>
        <scheme val="minor"/>
      </rPr>
      <t>%
anno precedente</t>
    </r>
  </si>
  <si>
    <t>Traffico Vettori Tradizionali</t>
  </si>
  <si>
    <t>Tav. LC 2</t>
  </si>
  <si>
    <t>AEROPORTI APERTI AL TRAFFICO COMMERCIALE</t>
  </si>
  <si>
    <t>Ripartizione del mercato aereo tra compagnie tradizionali e compagnie low cost sui singoli aeroporti</t>
  </si>
  <si>
    <t>TRAFFICO LOW COST</t>
  </si>
  <si>
    <t>TRAFFICO TRADIZIONALE</t>
  </si>
  <si>
    <t>Passeggeri
(n.)</t>
  </si>
  <si>
    <t>Tav. LC 3</t>
  </si>
  <si>
    <t>Tav. LC 4</t>
  </si>
  <si>
    <t>Graduatoria dei primi 50 collegamenti operati dai vettori Low Cost in base al numero dei passeggeri trasportati nel 2021 - Collegamenti nazionali</t>
  </si>
  <si>
    <t>Graduatoria dei primi 50 collegamenti operati dai vettori Low Cost in base al numero dei passeggeri trasportati nel 2021 - Collegamenti internazionali</t>
  </si>
  <si>
    <t>TRATTA DI ORIGINE - DESTINAZIONE</t>
  </si>
  <si>
    <t>VETTORE LOW COST PRINCIPALE</t>
  </si>
  <si>
    <t>Milano Malpensa - Catania Fontanarossa</t>
  </si>
  <si>
    <t>Roma Fiumicino - Barcelona El Prat</t>
  </si>
  <si>
    <t>Catania Fontanarossa - Milano Malpensa</t>
  </si>
  <si>
    <t>Milano Malpensa - Barcelona El Prat</t>
  </si>
  <si>
    <t>Milano Malpensa - Palermo Punta Raisi</t>
  </si>
  <si>
    <t>Roma Fiumicino - Paris Orly</t>
  </si>
  <si>
    <t>Catania Fontanarossa - Roma Fiumicino</t>
  </si>
  <si>
    <t>Bergamo Orio al Serio - Bucharest Otopeni International</t>
  </si>
  <si>
    <t>Roma Fiumicino - Catania Fontanarossa</t>
  </si>
  <si>
    <t>Venezia Tessera - Barcelona El Prat</t>
  </si>
  <si>
    <t>Lamezia Terme - Milano Malpensa</t>
  </si>
  <si>
    <t>Roma Ciampino - Bucharest Otopeni International</t>
  </si>
  <si>
    <t>Milano Malpensa - Lamezia Terme</t>
  </si>
  <si>
    <t>Bergamo Orio al Serio - Barcelona El Prat</t>
  </si>
  <si>
    <t>Napoli Capodichino - Milano Malpensa</t>
  </si>
  <si>
    <t>Napoli Capodichino - Paris Orly</t>
  </si>
  <si>
    <t>Milano Malpensa - Napoli Capodichino</t>
  </si>
  <si>
    <t>Bologna Borgo Panigale - Barcelona El Prat</t>
  </si>
  <si>
    <t>Bari Palese Macchie - Milano Malpensa</t>
  </si>
  <si>
    <t>Milano Malpensa - Tirana Rinas</t>
  </si>
  <si>
    <t>Milano Malpensa - Bari Palese Macchie</t>
  </si>
  <si>
    <t>Milano Malpensa - Paris Charles de Gaulle</t>
  </si>
  <si>
    <t>Palermo Punta Raisi - Milano Malpensa</t>
  </si>
  <si>
    <t>Napoli Capodichino - Barcelona El Prat</t>
  </si>
  <si>
    <t>Catania Fontanarossa - Bologna Borgo Panigale</t>
  </si>
  <si>
    <t>Bergamo Orio al Serio - Tirana Rinas</t>
  </si>
  <si>
    <t>Bologna Borgo Panigale - Catania Fontanarossa</t>
  </si>
  <si>
    <t>Bergamo Orio al Serio - London Stansted</t>
  </si>
  <si>
    <t>Roma Fiumicino - Palermo Punta Raisi</t>
  </si>
  <si>
    <t>Roma Ciampino - Berlin Brandeburg</t>
  </si>
  <si>
    <t>Brindisi Casale - Milano Malpensa</t>
  </si>
  <si>
    <t>Bergamo Orio al Serio - Berlin Brandeburg</t>
  </si>
  <si>
    <t>Catania Fontanarossa - Venezia Tessera</t>
  </si>
  <si>
    <t>Roma Ciampino - London Stansted</t>
  </si>
  <si>
    <t>Milano Malpensa - Brindisi Casale</t>
  </si>
  <si>
    <t>Roma Ciampino - Lisboa</t>
  </si>
  <si>
    <t>Venezia Tessera - Catania Fontanarossa</t>
  </si>
  <si>
    <t>Venezia Tessera - Paris Orly</t>
  </si>
  <si>
    <t>Catania Fontanarossa - Torino Caselle</t>
  </si>
  <si>
    <t>Bergamo Orio al Serio - Sofia Vrazhdebna</t>
  </si>
  <si>
    <t>Napoli Capodichino - Bergamo Orio al Serio</t>
  </si>
  <si>
    <t>Roma Fiumicino - Brussels National</t>
  </si>
  <si>
    <t>Bergamo Orio al Serio - Napoli Capodichino</t>
  </si>
  <si>
    <t>Bergamo Orio al Serio - Valencia</t>
  </si>
  <si>
    <t>Bologna Borgo Panigale - Palermo Punta Raisi</t>
  </si>
  <si>
    <t>Milano Malpensa - Berlin Brandeburg</t>
  </si>
  <si>
    <t>Catania Fontanarossa - Verona Villafranca</t>
  </si>
  <si>
    <t>Milano Malpensa - Tenerife Sur Reina Sofia</t>
  </si>
  <si>
    <t>Verona Villafranca - Catania Fontanarossa</t>
  </si>
  <si>
    <t>Bologna Borgo Panigale - Bucharest Otopeni International</t>
  </si>
  <si>
    <t>Bergamo Orio al Serio - Bari Palese Macchie</t>
  </si>
  <si>
    <t>Bergamo Orio al Serio - Lisboa</t>
  </si>
  <si>
    <t>Bari Palese Macchie - Bergamo Orio al Serio</t>
  </si>
  <si>
    <t>Roma Ciampino - Madrid Barajas</t>
  </si>
  <si>
    <t>Catania Fontanarossa - Bergamo Orio al Serio</t>
  </si>
  <si>
    <t>Roma Fiumicino - Amsterdam Schiphol</t>
  </si>
  <si>
    <t>Olbia - Milano Malpensa</t>
  </si>
  <si>
    <t>Bergamo Orio al Serio - Dublin</t>
  </si>
  <si>
    <t>Bergamo Orio al Serio - Catania Fontanarossa</t>
  </si>
  <si>
    <t>Bergamo Orio al Serio - Madrid Barajas</t>
  </si>
  <si>
    <t>Milano Malpensa - Cagliari Elmas</t>
  </si>
  <si>
    <t>Bologna Borgo Panigale - Tirana Rinas</t>
  </si>
  <si>
    <t>Cagliari Elmas - Milano Malpensa</t>
  </si>
  <si>
    <t>Napoli Capodichino - Amsterdam Schiphol</t>
  </si>
  <si>
    <t>Milano Malpensa - Olbia</t>
  </si>
  <si>
    <t>Bergamo Orio al Serio - Budapest Ferihegy</t>
  </si>
  <si>
    <t>Brindisi Casale - Bergamo Orio al Serio</t>
  </si>
  <si>
    <t>Pisa S. Giusto - Tirana Rinas</t>
  </si>
  <si>
    <t>Bergamo Orio al Serio - Brindisi Casale</t>
  </si>
  <si>
    <t>Roma Ciampino - Dublin</t>
  </si>
  <si>
    <t>Cagliari Elmas - Bergamo Orio al Serio</t>
  </si>
  <si>
    <t>Bergamo Orio al Serio - Cologne</t>
  </si>
  <si>
    <t>Bergamo Orio al Serio - Cagliari Elmas</t>
  </si>
  <si>
    <t>Milano Malpensa - Vienna</t>
  </si>
  <si>
    <t>Lamezia Terme - Bergamo Orio al Serio</t>
  </si>
  <si>
    <t>Bergamo Orio al Serio - Ibiza</t>
  </si>
  <si>
    <t>Venezia Tessera - Palermo Punta Raisi</t>
  </si>
  <si>
    <t>Bergamo Orio al Serio - Charleroi Brussels South Airport</t>
  </si>
  <si>
    <t>Bergamo Orio al Serio - Palermo Punta Raisi</t>
  </si>
  <si>
    <t>Bergamo Orio al Serio - Copenhagen Kastrup</t>
  </si>
  <si>
    <t>Pisa S. Giusto - Palermo Punta Raisi</t>
  </si>
  <si>
    <t>Milano Malpensa - Ibiza</t>
  </si>
  <si>
    <t>Bergamo Orio al Serio - Lamezia Terme</t>
  </si>
  <si>
    <t>Milano Malpensa - Amsterdam Schiphol</t>
  </si>
  <si>
    <t>Catania Fontanarossa - Pisa S. Giusto</t>
  </si>
  <si>
    <t>Treviso S. Angelo - Charleroi Brussels South Airport</t>
  </si>
  <si>
    <t>Pisa S. Giusto - Catania Fontanarossa</t>
  </si>
  <si>
    <t>Roma Fiumicino - Vienna</t>
  </si>
  <si>
    <t>Torino Caselle - Catania Fontanarossa</t>
  </si>
  <si>
    <t xml:space="preserve">Bergamo Orio al Serio - Krakow John Paul II </t>
  </si>
  <si>
    <t>Verona Villafranca - Palermo Punta Raisi</t>
  </si>
  <si>
    <t>Milano Malpensa - Brussels National</t>
  </si>
  <si>
    <t>Venezia Tessera - Napoli Capodichino</t>
  </si>
  <si>
    <t>Venezia Tessera - Paris Charles de Gaulle</t>
  </si>
  <si>
    <t>Napoli Capodichino - Venezia Tessera</t>
  </si>
  <si>
    <t>Milano Malpensa - London Stansted</t>
  </si>
  <si>
    <t>Bologna Borgo Panigale - Bari Palese Macchie</t>
  </si>
  <si>
    <t>Catania Fontanarossa - Berlin Brandeburg</t>
  </si>
  <si>
    <t>Bari Palese Macchie - Bologna Borgo Panigale</t>
  </si>
  <si>
    <t>Bergamo Orio al Serio - Timisoara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</si>
</sst>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0.0"/>
    <numFmt numFmtId="166" formatCode="#,##0.0"/>
    <numFmt numFmtId="167" formatCode="0.0_ ;[Red]\-0.0\ "/>
    <numFmt numFmtId="168" formatCode="0.0%"/>
    <numFmt numFmtId="169" formatCode="_-* #,##0.0_-;\-* #,##0.0_-;_-* &quot;-&quot;??_-;_-@_-"/>
    <numFmt numFmtId="170" formatCode="_-* #,##0_-;\-* #,##0_-;_-* &quot;-&quot;??_-;_-@_-"/>
    <numFmt numFmtId="171" formatCode="#,##0_ ;\-#,##0\ "/>
    <numFmt numFmtId="172" formatCode="_(* #,##0.0_);_(* \(#,##0.0\);_(* &quot;-&quot;??_);_(@_)"/>
  </numFmts>
  <fonts count="59" x14ac:knownFonts="1">
    <font>
      <sz val="10"/>
      <name val="Verdan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0"/>
      <color indexed="12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  <scheme val="minor"/>
    </font>
    <font>
      <sz val="10"/>
      <color theme="1"/>
      <name val="Symbol"/>
      <family val="1"/>
      <charset val="2"/>
    </font>
    <font>
      <i/>
      <sz val="10"/>
      <color indexed="17"/>
      <name val="Calibri"/>
      <family val="2"/>
      <scheme val="minor"/>
    </font>
    <font>
      <i/>
      <sz val="10"/>
      <color indexed="20"/>
      <name val="Calibri"/>
      <family val="2"/>
      <scheme val="minor"/>
    </font>
    <font>
      <b/>
      <i/>
      <sz val="10"/>
      <color indexed="17"/>
      <name val="Calibri"/>
      <family val="2"/>
      <scheme val="minor"/>
    </font>
    <font>
      <b/>
      <i/>
      <sz val="10"/>
      <color indexed="2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8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name val="Verdana"/>
      <family val="2"/>
    </font>
    <font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Verdana"/>
      <family val="2"/>
    </font>
    <font>
      <vertAlign val="superscript"/>
      <sz val="10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7">
    <xf numFmtId="0" fontId="0" fillId="0" borderId="0"/>
    <xf numFmtId="43" fontId="17" fillId="0" borderId="0" applyFont="0" applyFill="0" applyBorder="0" applyAlignment="0" applyProtection="0"/>
    <xf numFmtId="0" fontId="16" fillId="0" borderId="0"/>
    <xf numFmtId="0" fontId="29" fillId="0" borderId="0"/>
    <xf numFmtId="0" fontId="17" fillId="0" borderId="0"/>
    <xf numFmtId="0" fontId="15" fillId="0" borderId="0"/>
    <xf numFmtId="0" fontId="29" fillId="0" borderId="0"/>
    <xf numFmtId="0" fontId="41" fillId="0" borderId="0"/>
    <xf numFmtId="43" fontId="42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0" fontId="14" fillId="0" borderId="0"/>
    <xf numFmtId="9" fontId="17" fillId="0" borderId="0" applyFont="0" applyFill="0" applyBorder="0" applyAlignment="0" applyProtection="0"/>
    <xf numFmtId="0" fontId="13" fillId="0" borderId="0"/>
    <xf numFmtId="0" fontId="41" fillId="0" borderId="0"/>
    <xf numFmtId="41" fontId="17" fillId="0" borderId="0" applyFont="0" applyFill="0" applyBorder="0" applyAlignment="0" applyProtection="0"/>
    <xf numFmtId="0" fontId="12" fillId="0" borderId="0"/>
    <xf numFmtId="0" fontId="11" fillId="0" borderId="0"/>
    <xf numFmtId="43" fontId="1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29" fillId="0" borderId="0"/>
    <xf numFmtId="9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7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1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1" fillId="0" borderId="0"/>
    <xf numFmtId="0" fontId="29" fillId="0" borderId="0"/>
    <xf numFmtId="0" fontId="1" fillId="0" borderId="0"/>
    <xf numFmtId="0" fontId="29" fillId="0" borderId="0"/>
    <xf numFmtId="9" fontId="1" fillId="0" borderId="0" applyFont="0" applyFill="0" applyBorder="0" applyAlignment="0" applyProtection="0"/>
    <xf numFmtId="0" fontId="1" fillId="0" borderId="0"/>
  </cellStyleXfs>
  <cellXfs count="422">
    <xf numFmtId="0" fontId="0" fillId="0" borderId="0" xfId="0"/>
    <xf numFmtId="0" fontId="18" fillId="0" borderId="0" xfId="0" applyFont="1" applyFill="1"/>
    <xf numFmtId="0" fontId="18" fillId="0" borderId="0" xfId="0" applyFont="1"/>
    <xf numFmtId="164" fontId="18" fillId="0" borderId="0" xfId="1" applyNumberFormat="1" applyFont="1"/>
    <xf numFmtId="165" fontId="18" fillId="0" borderId="0" xfId="0" applyNumberFormat="1" applyFont="1"/>
    <xf numFmtId="0" fontId="19" fillId="0" borderId="0" xfId="0" applyFont="1" applyBorder="1" applyAlignment="1">
      <alignment horizontal="center" vertical="top" wrapText="1" readingOrder="1"/>
    </xf>
    <xf numFmtId="0" fontId="19" fillId="0" borderId="0" xfId="0" applyFont="1" applyAlignment="1">
      <alignment horizontal="center" vertical="top" wrapText="1" readingOrder="1"/>
    </xf>
    <xf numFmtId="0" fontId="18" fillId="0" borderId="0" xfId="0" applyFont="1" applyBorder="1"/>
    <xf numFmtId="0" fontId="18" fillId="0" borderId="0" xfId="0" applyFont="1" applyFill="1" applyBorder="1"/>
    <xf numFmtId="0" fontId="18" fillId="0" borderId="0" xfId="0" applyFont="1" applyBorder="1" applyAlignment="1">
      <alignment horizontal="center"/>
    </xf>
    <xf numFmtId="0" fontId="18" fillId="0" borderId="0" xfId="0" applyFont="1" applyFill="1" applyAlignment="1"/>
    <xf numFmtId="0" fontId="18" fillId="0" borderId="0" xfId="0" applyFont="1" applyAlignment="1"/>
    <xf numFmtId="164" fontId="21" fillId="0" borderId="0" xfId="1" applyNumberFormat="1" applyFont="1"/>
    <xf numFmtId="165" fontId="21" fillId="0" borderId="0" xfId="0" applyNumberFormat="1" applyFont="1"/>
    <xf numFmtId="0" fontId="21" fillId="0" borderId="0" xfId="0" applyFont="1"/>
    <xf numFmtId="164" fontId="18" fillId="0" borderId="1" xfId="1" applyNumberFormat="1" applyFont="1" applyFill="1" applyBorder="1" applyAlignment="1">
      <alignment horizontal="center"/>
    </xf>
    <xf numFmtId="0" fontId="23" fillId="0" borderId="1" xfId="0" applyNumberFormat="1" applyFont="1" applyFill="1" applyBorder="1" applyAlignment="1">
      <alignment horizontal="center" wrapText="1"/>
    </xf>
    <xf numFmtId="164" fontId="24" fillId="0" borderId="0" xfId="0" applyNumberFormat="1" applyFont="1" applyBorder="1"/>
    <xf numFmtId="0" fontId="24" fillId="0" borderId="0" xfId="0" applyFont="1" applyBorder="1"/>
    <xf numFmtId="0" fontId="24" fillId="0" borderId="0" xfId="0" applyFont="1"/>
    <xf numFmtId="166" fontId="24" fillId="0" borderId="0" xfId="0" applyNumberFormat="1" applyFont="1"/>
    <xf numFmtId="0" fontId="24" fillId="0" borderId="0" xfId="0" applyFont="1" applyFill="1"/>
    <xf numFmtId="0" fontId="25" fillId="0" borderId="0" xfId="0" applyFont="1" applyFill="1" applyBorder="1" applyAlignment="1">
      <alignment horizontal="left" wrapText="1"/>
    </xf>
    <xf numFmtId="164" fontId="24" fillId="0" borderId="0" xfId="0" applyNumberFormat="1" applyFont="1" applyBorder="1" applyAlignment="1"/>
    <xf numFmtId="164" fontId="24" fillId="0" borderId="0" xfId="1" applyNumberFormat="1" applyFont="1"/>
    <xf numFmtId="165" fontId="24" fillId="0" borderId="0" xfId="0" applyNumberFormat="1" applyFont="1"/>
    <xf numFmtId="0" fontId="26" fillId="0" borderId="0" xfId="0" applyFont="1" applyFill="1"/>
    <xf numFmtId="0" fontId="26" fillId="0" borderId="0" xfId="0" applyFont="1"/>
    <xf numFmtId="164" fontId="26" fillId="0" borderId="0" xfId="1" applyNumberFormat="1" applyFont="1"/>
    <xf numFmtId="165" fontId="26" fillId="0" borderId="0" xfId="0" applyNumberFormat="1" applyFont="1"/>
    <xf numFmtId="165" fontId="27" fillId="0" borderId="0" xfId="0" applyNumberFormat="1" applyFont="1" applyAlignment="1">
      <alignment horizontal="right"/>
    </xf>
    <xf numFmtId="0" fontId="27" fillId="0" borderId="0" xfId="0" applyFont="1" applyBorder="1" applyAlignment="1">
      <alignment horizontal="center" vertical="top" wrapText="1" readingOrder="1"/>
    </xf>
    <xf numFmtId="0" fontId="27" fillId="0" borderId="0" xfId="0" applyFont="1" applyAlignment="1">
      <alignment horizontal="center" vertical="top" wrapText="1" readingOrder="1"/>
    </xf>
    <xf numFmtId="0" fontId="26" fillId="0" borderId="0" xfId="0" applyFont="1" applyBorder="1"/>
    <xf numFmtId="0" fontId="19" fillId="0" borderId="0" xfId="0" applyFont="1" applyFill="1" applyAlignment="1">
      <alignment vertical="center"/>
    </xf>
    <xf numFmtId="164" fontId="19" fillId="0" borderId="1" xfId="0" applyNumberFormat="1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8" fillId="0" borderId="4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left" wrapText="1" indent="1"/>
    </xf>
    <xf numFmtId="164" fontId="18" fillId="0" borderId="0" xfId="0" applyNumberFormat="1" applyFont="1" applyBorder="1"/>
    <xf numFmtId="164" fontId="18" fillId="0" borderId="3" xfId="0" applyNumberFormat="1" applyFont="1" applyBorder="1"/>
    <xf numFmtId="164" fontId="18" fillId="0" borderId="4" xfId="0" applyNumberFormat="1" applyFont="1" applyBorder="1"/>
    <xf numFmtId="164" fontId="18" fillId="0" borderId="4" xfId="0" applyNumberFormat="1" applyFont="1" applyFill="1" applyBorder="1"/>
    <xf numFmtId="164" fontId="18" fillId="0" borderId="0" xfId="0" applyNumberFormat="1" applyFont="1" applyBorder="1" applyAlignment="1">
      <alignment horizontal="right"/>
    </xf>
    <xf numFmtId="164" fontId="18" fillId="0" borderId="3" xfId="0" applyNumberFormat="1" applyFont="1" applyFill="1" applyBorder="1"/>
    <xf numFmtId="0" fontId="19" fillId="0" borderId="1" xfId="0" applyFont="1" applyFill="1" applyBorder="1" applyAlignment="1">
      <alignment horizontal="left" vertical="center" wrapText="1" indent="7"/>
    </xf>
    <xf numFmtId="164" fontId="18" fillId="0" borderId="0" xfId="0" applyNumberFormat="1" applyFont="1" applyFill="1" applyBorder="1"/>
    <xf numFmtId="167" fontId="28" fillId="0" borderId="4" xfId="0" applyNumberFormat="1" applyFont="1" applyFill="1" applyBorder="1" applyAlignment="1">
      <alignment horizontal="right" wrapText="1"/>
    </xf>
    <xf numFmtId="167" fontId="23" fillId="0" borderId="1" xfId="0" applyNumberFormat="1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right" vertical="center" indent="1"/>
    </xf>
    <xf numFmtId="0" fontId="18" fillId="0" borderId="2" xfId="0" applyFont="1" applyFill="1" applyBorder="1" applyAlignment="1">
      <alignment horizontal="center"/>
    </xf>
    <xf numFmtId="0" fontId="18" fillId="0" borderId="5" xfId="0" applyFont="1" applyFill="1" applyBorder="1" applyAlignment="1">
      <alignment horizontal="center"/>
    </xf>
    <xf numFmtId="0" fontId="18" fillId="0" borderId="4" xfId="3" applyFont="1" applyFill="1" applyBorder="1" applyAlignment="1">
      <alignment horizontal="left" vertical="center" wrapText="1" indent="1"/>
    </xf>
    <xf numFmtId="0" fontId="18" fillId="0" borderId="5" xfId="3" applyFont="1" applyFill="1" applyBorder="1" applyAlignment="1">
      <alignment horizontal="left" vertical="center" wrapText="1" indent="1"/>
    </xf>
    <xf numFmtId="0" fontId="26" fillId="0" borderId="0" xfId="0" applyFont="1" applyAlignment="1">
      <alignment horizontal="left"/>
    </xf>
    <xf numFmtId="169" fontId="26" fillId="0" borderId="0" xfId="1" applyNumberFormat="1" applyFont="1"/>
    <xf numFmtId="0" fontId="27" fillId="0" borderId="0" xfId="1" applyNumberFormat="1" applyFont="1" applyAlignment="1">
      <alignment horizontal="right"/>
    </xf>
    <xf numFmtId="165" fontId="27" fillId="0" borderId="0" xfId="0" applyNumberFormat="1" applyFont="1" applyFill="1" applyAlignment="1">
      <alignment horizontal="right"/>
    </xf>
    <xf numFmtId="0" fontId="32" fillId="0" borderId="0" xfId="0" applyFont="1" applyFill="1" applyAlignment="1">
      <alignment horizontal="center" vertical="center" wrapText="1" readingOrder="1"/>
    </xf>
    <xf numFmtId="0" fontId="0" fillId="0" borderId="0" xfId="0" applyAlignment="1">
      <alignment horizontal="left"/>
    </xf>
    <xf numFmtId="169" fontId="0" fillId="0" borderId="0" xfId="1" applyNumberFormat="1" applyFont="1"/>
    <xf numFmtId="0" fontId="0" fillId="0" borderId="0" xfId="0" applyFill="1"/>
    <xf numFmtId="0" fontId="19" fillId="0" borderId="0" xfId="0" applyFont="1" applyFill="1" applyBorder="1" applyAlignment="1">
      <alignment horizontal="center" vertical="center"/>
    </xf>
    <xf numFmtId="0" fontId="17" fillId="0" borderId="0" xfId="0" applyFont="1"/>
    <xf numFmtId="0" fontId="19" fillId="0" borderId="1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9" fontId="19" fillId="0" borderId="15" xfId="1" applyNumberFormat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left" wrapText="1" indent="1"/>
    </xf>
    <xf numFmtId="170" fontId="18" fillId="0" borderId="16" xfId="1" applyNumberFormat="1" applyFont="1" applyFill="1" applyBorder="1" applyAlignment="1">
      <alignment horizontal="left" vertical="center" wrapText="1" indent="1"/>
    </xf>
    <xf numFmtId="170" fontId="18" fillId="0" borderId="2" xfId="1" applyNumberFormat="1" applyFont="1" applyFill="1" applyBorder="1" applyAlignment="1">
      <alignment horizontal="left" vertical="center" wrapText="1" indent="1"/>
    </xf>
    <xf numFmtId="169" fontId="18" fillId="0" borderId="17" xfId="1" applyNumberFormat="1" applyFont="1" applyFill="1" applyBorder="1" applyAlignment="1">
      <alignment horizontal="left" vertical="center" wrapText="1" indent="1"/>
    </xf>
    <xf numFmtId="170" fontId="18" fillId="0" borderId="3" xfId="1" applyNumberFormat="1" applyFont="1" applyFill="1" applyBorder="1" applyAlignment="1">
      <alignment horizontal="left" vertical="center" wrapText="1" indent="1"/>
    </xf>
    <xf numFmtId="170" fontId="18" fillId="0" borderId="4" xfId="1" applyNumberFormat="1" applyFont="1" applyFill="1" applyBorder="1" applyAlignment="1">
      <alignment horizontal="left" vertical="center" wrapText="1" indent="1"/>
    </xf>
    <xf numFmtId="169" fontId="18" fillId="0" borderId="18" xfId="1" applyNumberFormat="1" applyFont="1" applyFill="1" applyBorder="1" applyAlignment="1">
      <alignment horizontal="left" vertical="center" wrapText="1" indent="1"/>
    </xf>
    <xf numFmtId="170" fontId="33" fillId="0" borderId="0" xfId="1" applyNumberFormat="1" applyFont="1" applyFill="1" applyBorder="1"/>
    <xf numFmtId="0" fontId="18" fillId="0" borderId="0" xfId="0" applyFont="1" applyFill="1" applyBorder="1" applyAlignment="1">
      <alignment horizontal="left" wrapText="1" indent="1"/>
    </xf>
    <xf numFmtId="170" fontId="18" fillId="0" borderId="19" xfId="1" applyNumberFormat="1" applyFont="1" applyFill="1" applyBorder="1" applyAlignment="1">
      <alignment horizontal="left" vertical="center" wrapText="1" indent="1"/>
    </xf>
    <xf numFmtId="170" fontId="20" fillId="0" borderId="4" xfId="1" applyNumberFormat="1" applyFont="1" applyBorder="1"/>
    <xf numFmtId="169" fontId="20" fillId="0" borderId="18" xfId="1" applyNumberFormat="1" applyFont="1" applyBorder="1"/>
    <xf numFmtId="170" fontId="20" fillId="0" borderId="19" xfId="1" applyNumberFormat="1" applyFont="1" applyBorder="1"/>
    <xf numFmtId="170" fontId="20" fillId="0" borderId="3" xfId="1" applyNumberFormat="1" applyFont="1" applyBorder="1"/>
    <xf numFmtId="170" fontId="20" fillId="0" borderId="19" xfId="1" applyNumberFormat="1" applyFont="1" applyBorder="1" applyAlignment="1">
      <alignment horizontal="center"/>
    </xf>
    <xf numFmtId="170" fontId="20" fillId="0" borderId="4" xfId="1" applyNumberFormat="1" applyFont="1" applyBorder="1" applyAlignment="1">
      <alignment horizontal="center"/>
    </xf>
    <xf numFmtId="170" fontId="20" fillId="0" borderId="3" xfId="1" applyNumberFormat="1" applyFont="1" applyBorder="1" applyAlignment="1">
      <alignment horizontal="center"/>
    </xf>
    <xf numFmtId="169" fontId="20" fillId="0" borderId="18" xfId="1" applyNumberFormat="1" applyFont="1" applyBorder="1" applyAlignment="1">
      <alignment horizontal="center"/>
    </xf>
    <xf numFmtId="170" fontId="20" fillId="0" borderId="3" xfId="1" applyNumberFormat="1" applyFont="1" applyFill="1" applyBorder="1"/>
    <xf numFmtId="170" fontId="20" fillId="0" borderId="4" xfId="1" applyNumberFormat="1" applyFont="1" applyFill="1" applyBorder="1"/>
    <xf numFmtId="169" fontId="20" fillId="0" borderId="18" xfId="1" applyNumberFormat="1" applyFont="1" applyFill="1" applyBorder="1"/>
    <xf numFmtId="170" fontId="20" fillId="0" borderId="0" xfId="1" applyNumberFormat="1" applyFont="1" applyFill="1" applyBorder="1"/>
    <xf numFmtId="170" fontId="20" fillId="0" borderId="4" xfId="1" applyNumberFormat="1" applyFont="1" applyFill="1" applyBorder="1" applyAlignment="1">
      <alignment horizontal="center"/>
    </xf>
    <xf numFmtId="170" fontId="20" fillId="0" borderId="19" xfId="1" applyNumberFormat="1" applyFont="1" applyFill="1" applyBorder="1"/>
    <xf numFmtId="171" fontId="20" fillId="0" borderId="3" xfId="1" applyNumberFormat="1" applyFont="1" applyBorder="1"/>
    <xf numFmtId="171" fontId="20" fillId="0" borderId="4" xfId="1" applyNumberFormat="1" applyFont="1" applyBorder="1"/>
    <xf numFmtId="0" fontId="19" fillId="0" borderId="20" xfId="0" applyFont="1" applyFill="1" applyBorder="1" applyAlignment="1">
      <alignment horizontal="center" vertical="center"/>
    </xf>
    <xf numFmtId="170" fontId="34" fillId="0" borderId="21" xfId="1" applyNumberFormat="1" applyFont="1" applyBorder="1" applyAlignment="1">
      <alignment vertical="center"/>
    </xf>
    <xf numFmtId="170" fontId="34" fillId="0" borderId="22" xfId="1" applyNumberFormat="1" applyFont="1" applyBorder="1" applyAlignment="1">
      <alignment vertical="center"/>
    </xf>
    <xf numFmtId="169" fontId="34" fillId="0" borderId="23" xfId="1" applyNumberFormat="1" applyFont="1" applyBorder="1" applyAlignment="1">
      <alignment vertical="center"/>
    </xf>
    <xf numFmtId="170" fontId="34" fillId="0" borderId="24" xfId="1" applyNumberFormat="1" applyFont="1" applyBorder="1" applyAlignment="1">
      <alignment vertical="center"/>
    </xf>
    <xf numFmtId="170" fontId="34" fillId="0" borderId="0" xfId="1" applyNumberFormat="1" applyFont="1" applyFill="1" applyBorder="1" applyAlignment="1">
      <alignment vertical="center"/>
    </xf>
    <xf numFmtId="0" fontId="20" fillId="0" borderId="0" xfId="0" applyFont="1" applyAlignment="1">
      <alignment horizontal="left"/>
    </xf>
    <xf numFmtId="0" fontId="26" fillId="0" borderId="0" xfId="4" applyFont="1" applyFill="1"/>
    <xf numFmtId="0" fontId="26" fillId="0" borderId="0" xfId="4" applyFont="1"/>
    <xf numFmtId="165" fontId="26" fillId="0" borderId="0" xfId="4" applyNumberFormat="1" applyFont="1"/>
    <xf numFmtId="165" fontId="27" fillId="0" borderId="0" xfId="4" applyNumberFormat="1" applyFont="1" applyAlignment="1">
      <alignment horizontal="right"/>
    </xf>
    <xf numFmtId="0" fontId="27" fillId="0" borderId="0" xfId="4" applyFont="1" applyAlignment="1">
      <alignment horizontal="center" vertical="top" wrapText="1" readingOrder="1"/>
    </xf>
    <xf numFmtId="0" fontId="18" fillId="0" borderId="0" xfId="4" applyFont="1" applyFill="1" applyBorder="1"/>
    <xf numFmtId="0" fontId="18" fillId="0" borderId="0" xfId="4" applyFont="1" applyBorder="1" applyAlignment="1">
      <alignment horizontal="center"/>
    </xf>
    <xf numFmtId="0" fontId="18" fillId="0" borderId="0" xfId="4" applyFont="1" applyBorder="1"/>
    <xf numFmtId="0" fontId="18" fillId="0" borderId="0" xfId="4" applyFont="1" applyFill="1" applyAlignment="1"/>
    <xf numFmtId="0" fontId="18" fillId="0" borderId="0" xfId="4" applyFont="1" applyAlignment="1"/>
    <xf numFmtId="0" fontId="18" fillId="0" borderId="0" xfId="4" applyFont="1" applyFill="1"/>
    <xf numFmtId="0" fontId="18" fillId="0" borderId="2" xfId="4" applyFont="1" applyFill="1" applyBorder="1" applyAlignment="1">
      <alignment horizontal="center"/>
    </xf>
    <xf numFmtId="0" fontId="24" fillId="0" borderId="0" xfId="4" applyFont="1"/>
    <xf numFmtId="0" fontId="18" fillId="0" borderId="4" xfId="4" applyFont="1" applyFill="1" applyBorder="1" applyAlignment="1">
      <alignment horizontal="center"/>
    </xf>
    <xf numFmtId="0" fontId="24" fillId="0" borderId="0" xfId="4" applyFont="1" applyFill="1"/>
    <xf numFmtId="165" fontId="24" fillId="0" borderId="0" xfId="4" applyNumberFormat="1" applyFont="1"/>
    <xf numFmtId="0" fontId="18" fillId="0" borderId="0" xfId="4" applyFont="1"/>
    <xf numFmtId="0" fontId="21" fillId="0" borderId="0" xfId="4" applyFont="1"/>
    <xf numFmtId="165" fontId="21" fillId="0" borderId="0" xfId="4" applyNumberFormat="1" applyFont="1"/>
    <xf numFmtId="165" fontId="18" fillId="0" borderId="0" xfId="4" applyNumberFormat="1" applyFont="1"/>
    <xf numFmtId="0" fontId="19" fillId="0" borderId="0" xfId="4" applyFont="1" applyFill="1" applyAlignment="1">
      <alignment vertical="center"/>
    </xf>
    <xf numFmtId="0" fontId="18" fillId="0" borderId="3" xfId="4" applyFont="1" applyFill="1" applyBorder="1" applyAlignment="1">
      <alignment horizontal="left" wrapText="1" indent="1"/>
    </xf>
    <xf numFmtId="164" fontId="18" fillId="0" borderId="0" xfId="4" applyNumberFormat="1" applyFont="1" applyBorder="1"/>
    <xf numFmtId="164" fontId="18" fillId="0" borderId="4" xfId="4" applyNumberFormat="1" applyFont="1" applyBorder="1"/>
    <xf numFmtId="164" fontId="18" fillId="0" borderId="3" xfId="4" applyNumberFormat="1" applyFont="1" applyBorder="1"/>
    <xf numFmtId="164" fontId="18" fillId="0" borderId="0" xfId="4" applyNumberFormat="1" applyFont="1" applyBorder="1" applyAlignment="1">
      <alignment horizontal="right"/>
    </xf>
    <xf numFmtId="164" fontId="18" fillId="0" borderId="4" xfId="4" applyNumberFormat="1" applyFont="1" applyBorder="1" applyAlignment="1">
      <alignment horizontal="right"/>
    </xf>
    <xf numFmtId="164" fontId="18" fillId="0" borderId="3" xfId="4" applyNumberFormat="1" applyFont="1" applyBorder="1" applyAlignment="1">
      <alignment horizontal="right"/>
    </xf>
    <xf numFmtId="0" fontId="18" fillId="0" borderId="5" xfId="4" applyFont="1" applyFill="1" applyBorder="1" applyAlignment="1">
      <alignment horizontal="center"/>
    </xf>
    <xf numFmtId="0" fontId="19" fillId="0" borderId="1" xfId="4" applyFont="1" applyFill="1" applyBorder="1" applyAlignment="1">
      <alignment horizontal="left" vertical="center" wrapText="1" indent="7"/>
    </xf>
    <xf numFmtId="164" fontId="19" fillId="0" borderId="1" xfId="4" applyNumberFormat="1" applyFont="1" applyBorder="1" applyAlignment="1">
      <alignment vertical="center"/>
    </xf>
    <xf numFmtId="0" fontId="25" fillId="0" borderId="0" xfId="4" applyFont="1" applyAlignment="1">
      <alignment vertical="center"/>
    </xf>
    <xf numFmtId="0" fontId="25" fillId="0" borderId="0" xfId="4" applyFont="1" applyFill="1" applyBorder="1" applyAlignment="1">
      <alignment horizontal="left" wrapText="1"/>
    </xf>
    <xf numFmtId="0" fontId="24" fillId="0" borderId="0" xfId="4" applyFont="1" applyFill="1" applyBorder="1" applyAlignment="1">
      <alignment horizontal="left"/>
    </xf>
    <xf numFmtId="0" fontId="30" fillId="0" borderId="0" xfId="0" applyFont="1" applyAlignment="1">
      <alignment vertical="center"/>
    </xf>
    <xf numFmtId="3" fontId="30" fillId="0" borderId="4" xfId="0" applyNumberFormat="1" applyFont="1" applyBorder="1" applyAlignment="1">
      <alignment vertical="center"/>
    </xf>
    <xf numFmtId="0" fontId="24" fillId="0" borderId="0" xfId="6" applyFont="1" applyFill="1"/>
    <xf numFmtId="0" fontId="18" fillId="0" borderId="0" xfId="6" applyFont="1"/>
    <xf numFmtId="0" fontId="19" fillId="0" borderId="0" xfId="6" applyFont="1" applyAlignment="1">
      <alignment horizontal="right"/>
    </xf>
    <xf numFmtId="0" fontId="24" fillId="0" borderId="0" xfId="6" applyFont="1" applyFill="1" applyBorder="1"/>
    <xf numFmtId="0" fontId="18" fillId="0" borderId="0" xfId="6" applyFont="1" applyFill="1" applyAlignment="1"/>
    <xf numFmtId="0" fontId="18" fillId="0" borderId="0" xfId="6" applyFont="1" applyFill="1"/>
    <xf numFmtId="0" fontId="18" fillId="6" borderId="2" xfId="6" applyFont="1" applyFill="1" applyBorder="1" applyAlignment="1">
      <alignment horizontal="center" vertical="center" wrapText="1"/>
    </xf>
    <xf numFmtId="0" fontId="18" fillId="0" borderId="2" xfId="6" applyFont="1" applyFill="1" applyBorder="1" applyAlignment="1">
      <alignment horizontal="center"/>
    </xf>
    <xf numFmtId="0" fontId="18" fillId="0" borderId="2" xfId="6" applyFont="1" applyFill="1" applyBorder="1" applyAlignment="1">
      <alignment horizontal="left" wrapText="1" indent="1"/>
    </xf>
    <xf numFmtId="164" fontId="18" fillId="0" borderId="8" xfId="6" applyNumberFormat="1" applyFont="1" applyBorder="1"/>
    <xf numFmtId="165" fontId="28" fillId="0" borderId="8" xfId="6" applyNumberFormat="1" applyFont="1" applyFill="1" applyBorder="1" applyAlignment="1">
      <alignment horizontal="right" wrapText="1"/>
    </xf>
    <xf numFmtId="165" fontId="36" fillId="0" borderId="2" xfId="6" applyNumberFormat="1" applyFont="1" applyFill="1" applyBorder="1" applyAlignment="1">
      <alignment horizontal="right" wrapText="1"/>
    </xf>
    <xf numFmtId="165" fontId="37" fillId="0" borderId="9" xfId="6" applyNumberFormat="1" applyFont="1" applyFill="1" applyBorder="1" applyAlignment="1">
      <alignment horizontal="right" wrapText="1"/>
    </xf>
    <xf numFmtId="165" fontId="37" fillId="0" borderId="2" xfId="6" applyNumberFormat="1" applyFont="1" applyFill="1" applyBorder="1" applyAlignment="1">
      <alignment horizontal="right" wrapText="1"/>
    </xf>
    <xf numFmtId="0" fontId="18" fillId="0" borderId="4" xfId="6" applyFont="1" applyFill="1" applyBorder="1" applyAlignment="1">
      <alignment horizontal="center"/>
    </xf>
    <xf numFmtId="0" fontId="18" fillId="0" borderId="4" xfId="6" applyFont="1" applyFill="1" applyBorder="1" applyAlignment="1">
      <alignment horizontal="left" wrapText="1" indent="1"/>
    </xf>
    <xf numFmtId="164" fontId="18" fillId="0" borderId="26" xfId="6" applyNumberFormat="1" applyFont="1" applyBorder="1"/>
    <xf numFmtId="165" fontId="28" fillId="0" borderId="26" xfId="6" applyNumberFormat="1" applyFont="1" applyFill="1" applyBorder="1" applyAlignment="1">
      <alignment horizontal="right" wrapText="1"/>
    </xf>
    <xf numFmtId="165" fontId="36" fillId="0" borderId="4" xfId="6" applyNumberFormat="1" applyFont="1" applyFill="1" applyBorder="1" applyAlignment="1">
      <alignment horizontal="right" wrapText="1"/>
    </xf>
    <xf numFmtId="165" fontId="37" fillId="0" borderId="0" xfId="6" applyNumberFormat="1" applyFont="1" applyFill="1" applyBorder="1" applyAlignment="1">
      <alignment horizontal="right" wrapText="1"/>
    </xf>
    <xf numFmtId="165" fontId="37" fillId="0" borderId="4" xfId="6" applyNumberFormat="1" applyFont="1" applyFill="1" applyBorder="1" applyAlignment="1">
      <alignment horizontal="right" wrapText="1"/>
    </xf>
    <xf numFmtId="0" fontId="18" fillId="0" borderId="0" xfId="6" applyFont="1" applyBorder="1"/>
    <xf numFmtId="0" fontId="18" fillId="0" borderId="5" xfId="6" applyFont="1" applyFill="1" applyBorder="1" applyAlignment="1">
      <alignment horizontal="center"/>
    </xf>
    <xf numFmtId="0" fontId="19" fillId="0" borderId="1" xfId="6" applyFont="1" applyFill="1" applyBorder="1" applyAlignment="1">
      <alignment horizontal="right" vertical="center" wrapText="1" indent="1"/>
    </xf>
    <xf numFmtId="164" fontId="19" fillId="0" borderId="1" xfId="6" applyNumberFormat="1" applyFont="1" applyBorder="1" applyAlignment="1">
      <alignment vertical="center"/>
    </xf>
    <xf numFmtId="165" fontId="23" fillId="0" borderId="1" xfId="6" applyNumberFormat="1" applyFont="1" applyFill="1" applyBorder="1" applyAlignment="1">
      <alignment horizontal="right" vertical="center" wrapText="1"/>
    </xf>
    <xf numFmtId="165" fontId="38" fillId="0" borderId="1" xfId="6" applyNumberFormat="1" applyFont="1" applyBorder="1" applyAlignment="1">
      <alignment vertical="center"/>
    </xf>
    <xf numFmtId="165" fontId="39" fillId="0" borderId="1" xfId="6" applyNumberFormat="1" applyFont="1" applyFill="1" applyBorder="1" applyAlignment="1">
      <alignment horizontal="right" vertical="center" wrapText="1"/>
    </xf>
    <xf numFmtId="0" fontId="18" fillId="0" borderId="0" xfId="6" applyFont="1" applyAlignment="1">
      <alignment vertical="center"/>
    </xf>
    <xf numFmtId="172" fontId="18" fillId="0" borderId="0" xfId="6" applyNumberFormat="1" applyFont="1"/>
    <xf numFmtId="164" fontId="18" fillId="0" borderId="26" xfId="6" applyNumberFormat="1" applyFont="1" applyBorder="1" applyAlignment="1">
      <alignment horizontal="right"/>
    </xf>
    <xf numFmtId="0" fontId="19" fillId="0" borderId="0" xfId="6" applyFont="1" applyFill="1" applyAlignment="1">
      <alignment vertical="center"/>
    </xf>
    <xf numFmtId="0" fontId="24" fillId="0" borderId="0" xfId="6" applyFont="1" applyAlignment="1">
      <alignment vertical="center"/>
    </xf>
    <xf numFmtId="0" fontId="18" fillId="0" borderId="0" xfId="0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30" fillId="0" borderId="4" xfId="0" applyFont="1" applyBorder="1" applyAlignment="1">
      <alignment horizontal="left" vertical="center" indent="1"/>
    </xf>
    <xf numFmtId="0" fontId="30" fillId="0" borderId="5" xfId="0" applyFont="1" applyBorder="1" applyAlignment="1">
      <alignment horizontal="left" vertical="center" indent="1"/>
    </xf>
    <xf numFmtId="3" fontId="30" fillId="0" borderId="5" xfId="0" applyNumberFormat="1" applyFont="1" applyBorder="1" applyAlignment="1">
      <alignment vertical="center"/>
    </xf>
    <xf numFmtId="3" fontId="30" fillId="0" borderId="0" xfId="0" applyNumberFormat="1" applyFont="1" applyBorder="1" applyAlignment="1">
      <alignment vertical="center"/>
    </xf>
    <xf numFmtId="3" fontId="30" fillId="0" borderId="0" xfId="0" applyNumberFormat="1" applyFont="1" applyAlignment="1">
      <alignment vertical="center"/>
    </xf>
    <xf numFmtId="3" fontId="20" fillId="0" borderId="0" xfId="0" applyNumberFormat="1" applyFont="1" applyAlignment="1">
      <alignment vertical="center"/>
    </xf>
    <xf numFmtId="0" fontId="20" fillId="0" borderId="0" xfId="14" applyFont="1" applyFill="1" applyAlignment="1">
      <alignment vertical="center"/>
    </xf>
    <xf numFmtId="0" fontId="20" fillId="0" borderId="0" xfId="14" applyFont="1" applyFill="1" applyAlignment="1">
      <alignment horizontal="left" indent="1"/>
    </xf>
    <xf numFmtId="0" fontId="20" fillId="0" borderId="4" xfId="14" applyFont="1" applyFill="1" applyBorder="1" applyAlignment="1">
      <alignment horizontal="left" indent="1"/>
    </xf>
    <xf numFmtId="0" fontId="20" fillId="0" borderId="0" xfId="0" applyFont="1" applyAlignment="1">
      <alignment horizontal="left" indent="1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3" fontId="43" fillId="0" borderId="0" xfId="0" applyNumberFormat="1" applyFont="1" applyAlignment="1">
      <alignment horizontal="right" vertical="center"/>
    </xf>
    <xf numFmtId="0" fontId="30" fillId="0" borderId="0" xfId="0" applyFont="1" applyBorder="1" applyAlignment="1">
      <alignment vertical="center"/>
    </xf>
    <xf numFmtId="0" fontId="30" fillId="0" borderId="0" xfId="0" applyFont="1" applyAlignment="1">
      <alignment vertical="center" wrapText="1"/>
    </xf>
    <xf numFmtId="0" fontId="30" fillId="0" borderId="2" xfId="0" applyFont="1" applyBorder="1" applyAlignment="1">
      <alignment horizontal="left" vertical="center" indent="1"/>
    </xf>
    <xf numFmtId="0" fontId="31" fillId="8" borderId="1" xfId="0" applyFont="1" applyFill="1" applyBorder="1" applyAlignment="1">
      <alignment horizontal="left" vertical="center" wrapText="1" indent="1"/>
    </xf>
    <xf numFmtId="3" fontId="4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3" fontId="31" fillId="3" borderId="1" xfId="0" applyNumberFormat="1" applyFont="1" applyFill="1" applyBorder="1" applyAlignment="1">
      <alignment horizontal="center" vertical="center" wrapText="1"/>
    </xf>
    <xf numFmtId="3" fontId="31" fillId="0" borderId="0" xfId="0" applyNumberFormat="1" applyFont="1" applyAlignment="1">
      <alignment vertical="center"/>
    </xf>
    <xf numFmtId="3" fontId="30" fillId="0" borderId="0" xfId="0" applyNumberFormat="1" applyFont="1" applyAlignment="1">
      <alignment vertical="center" wrapText="1"/>
    </xf>
    <xf numFmtId="3" fontId="31" fillId="8" borderId="1" xfId="0" applyNumberFormat="1" applyFont="1" applyFill="1" applyBorder="1" applyAlignment="1">
      <alignment horizontal="left" vertical="center" wrapText="1" indent="1"/>
    </xf>
    <xf numFmtId="0" fontId="44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3" fontId="30" fillId="0" borderId="0" xfId="0" applyNumberFormat="1" applyFont="1" applyAlignment="1">
      <alignment horizontal="left" vertical="center"/>
    </xf>
    <xf numFmtId="0" fontId="43" fillId="0" borderId="0" xfId="0" applyFont="1" applyAlignment="1">
      <alignment horizontal="right" vertical="center"/>
    </xf>
    <xf numFmtId="0" fontId="47" fillId="0" borderId="4" xfId="0" applyFont="1" applyBorder="1" applyAlignment="1">
      <alignment horizontal="left" vertical="center" indent="1"/>
    </xf>
    <xf numFmtId="0" fontId="34" fillId="8" borderId="1" xfId="4" applyFont="1" applyFill="1" applyBorder="1" applyAlignment="1">
      <alignment horizontal="left" vertical="center" indent="1"/>
    </xf>
    <xf numFmtId="0" fontId="30" fillId="0" borderId="3" xfId="0" applyFont="1" applyFill="1" applyBorder="1" applyAlignment="1">
      <alignment vertical="center"/>
    </xf>
    <xf numFmtId="0" fontId="30" fillId="0" borderId="3" xfId="0" applyFont="1" applyBorder="1" applyAlignment="1">
      <alignment vertical="center"/>
    </xf>
    <xf numFmtId="3" fontId="30" fillId="0" borderId="3" xfId="0" applyNumberFormat="1" applyFont="1" applyBorder="1" applyAlignment="1">
      <alignment vertical="center"/>
    </xf>
    <xf numFmtId="0" fontId="30" fillId="0" borderId="3" xfId="0" applyFont="1" applyBorder="1" applyAlignment="1">
      <alignment horizontal="right" vertical="center"/>
    </xf>
    <xf numFmtId="3" fontId="0" fillId="0" borderId="0" xfId="0" applyNumberFormat="1" applyAlignment="1">
      <alignment vertical="center"/>
    </xf>
    <xf numFmtId="3" fontId="48" fillId="0" borderId="3" xfId="0" applyNumberFormat="1" applyFont="1" applyBorder="1"/>
    <xf numFmtId="3" fontId="48" fillId="0" borderId="28" xfId="0" applyNumberFormat="1" applyFont="1" applyBorder="1"/>
    <xf numFmtId="3" fontId="31" fillId="8" borderId="7" xfId="0" applyNumberFormat="1" applyFont="1" applyFill="1" applyBorder="1" applyAlignment="1">
      <alignment horizontal="left" vertical="center" wrapText="1" indent="1"/>
    </xf>
    <xf numFmtId="3" fontId="31" fillId="3" borderId="6" xfId="0" applyNumberFormat="1" applyFont="1" applyFill="1" applyBorder="1" applyAlignment="1">
      <alignment horizontal="center" vertical="center" wrapText="1"/>
    </xf>
    <xf numFmtId="3" fontId="48" fillId="0" borderId="27" xfId="0" applyNumberFormat="1" applyFont="1" applyBorder="1"/>
    <xf numFmtId="170" fontId="48" fillId="0" borderId="8" xfId="0" applyNumberFormat="1" applyFont="1" applyBorder="1" applyAlignment="1">
      <alignment horizontal="left" indent="1"/>
    </xf>
    <xf numFmtId="170" fontId="48" fillId="0" borderId="2" xfId="0" applyNumberFormat="1" applyFont="1" applyBorder="1" applyAlignment="1">
      <alignment horizontal="left" indent="1"/>
    </xf>
    <xf numFmtId="170" fontId="48" fillId="0" borderId="26" xfId="0" applyNumberFormat="1" applyFont="1" applyBorder="1" applyAlignment="1">
      <alignment horizontal="left" indent="1"/>
    </xf>
    <xf numFmtId="170" fontId="48" fillId="0" borderId="4" xfId="0" applyNumberFormat="1" applyFont="1" applyBorder="1" applyAlignment="1">
      <alignment horizontal="left" indent="1"/>
    </xf>
    <xf numFmtId="170" fontId="48" fillId="0" borderId="13" xfId="0" applyNumberFormat="1" applyFont="1" applyBorder="1" applyAlignment="1">
      <alignment horizontal="left" indent="1"/>
    </xf>
    <xf numFmtId="170" fontId="48" fillId="0" borderId="5" xfId="0" applyNumberFormat="1" applyFont="1" applyBorder="1" applyAlignment="1">
      <alignment horizontal="left" indent="1"/>
    </xf>
    <xf numFmtId="0" fontId="17" fillId="0" borderId="0" xfId="0" applyFont="1" applyAlignment="1">
      <alignment vertical="center"/>
    </xf>
    <xf numFmtId="170" fontId="0" fillId="0" borderId="0" xfId="1" applyNumberFormat="1" applyFont="1" applyAlignment="1">
      <alignment vertical="center"/>
    </xf>
    <xf numFmtId="168" fontId="30" fillId="0" borderId="2" xfId="0" applyNumberFormat="1" applyFont="1" applyBorder="1"/>
    <xf numFmtId="168" fontId="30" fillId="0" borderId="4" xfId="0" applyNumberFormat="1" applyFont="1" applyBorder="1"/>
    <xf numFmtId="168" fontId="30" fillId="0" borderId="5" xfId="0" applyNumberFormat="1" applyFont="1" applyBorder="1"/>
    <xf numFmtId="41" fontId="20" fillId="0" borderId="0" xfId="0" applyNumberFormat="1" applyFont="1" applyAlignment="1">
      <alignment vertical="center"/>
    </xf>
    <xf numFmtId="0" fontId="49" fillId="0" borderId="0" xfId="4" applyFont="1" applyAlignment="1">
      <alignment vertical="center"/>
    </xf>
    <xf numFmtId="168" fontId="30" fillId="0" borderId="4" xfId="0" applyNumberFormat="1" applyFont="1" applyFill="1" applyBorder="1" applyAlignment="1">
      <alignment vertical="center"/>
    </xf>
    <xf numFmtId="3" fontId="30" fillId="0" borderId="4" xfId="0" applyNumberFormat="1" applyFont="1" applyBorder="1" applyAlignment="1">
      <alignment horizontal="right" vertical="center"/>
    </xf>
    <xf numFmtId="3" fontId="30" fillId="0" borderId="5" xfId="0" applyNumberFormat="1" applyFont="1" applyBorder="1" applyAlignment="1">
      <alignment horizontal="right" vertical="center"/>
    </xf>
    <xf numFmtId="0" fontId="43" fillId="0" borderId="0" xfId="0" applyFont="1" applyAlignment="1">
      <alignment vertical="center" wrapText="1"/>
    </xf>
    <xf numFmtId="0" fontId="31" fillId="0" borderId="1" xfId="0" applyNumberFormat="1" applyFont="1" applyFill="1" applyBorder="1" applyAlignment="1">
      <alignment horizontal="center" vertical="center" wrapText="1"/>
    </xf>
    <xf numFmtId="0" fontId="34" fillId="10" borderId="4" xfId="14" applyFont="1" applyFill="1" applyBorder="1" applyAlignment="1">
      <alignment horizontal="left" indent="1"/>
    </xf>
    <xf numFmtId="0" fontId="34" fillId="10" borderId="1" xfId="14" applyFont="1" applyFill="1" applyBorder="1" applyAlignment="1">
      <alignment horizontal="left" indent="1"/>
    </xf>
    <xf numFmtId="0" fontId="20" fillId="10" borderId="1" xfId="24" applyNumberFormat="1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30" fillId="0" borderId="0" xfId="0" applyFont="1" applyBorder="1" applyAlignment="1">
      <alignment horizontal="left" vertical="center" indent="1"/>
    </xf>
    <xf numFmtId="0" fontId="20" fillId="0" borderId="2" xfId="14" applyFont="1" applyFill="1" applyBorder="1" applyAlignment="1">
      <alignment horizontal="left" indent="1"/>
    </xf>
    <xf numFmtId="0" fontId="20" fillId="10" borderId="7" xfId="24" applyNumberFormat="1" applyFont="1" applyFill="1" applyBorder="1" applyAlignment="1">
      <alignment horizontal="center" vertical="center" wrapText="1"/>
    </xf>
    <xf numFmtId="0" fontId="20" fillId="0" borderId="2" xfId="14" applyFont="1" applyFill="1" applyBorder="1" applyAlignment="1">
      <alignment horizontal="left" vertical="center" indent="1"/>
    </xf>
    <xf numFmtId="166" fontId="20" fillId="0" borderId="2" xfId="24" applyNumberFormat="1" applyFont="1" applyFill="1" applyBorder="1" applyAlignment="1">
      <alignment horizontal="right" vertical="center"/>
    </xf>
    <xf numFmtId="166" fontId="34" fillId="0" borderId="2" xfId="24" applyNumberFormat="1" applyFont="1" applyFill="1" applyBorder="1" applyAlignment="1">
      <alignment horizontal="right" vertical="center"/>
    </xf>
    <xf numFmtId="0" fontId="20" fillId="0" borderId="4" xfId="14" applyFont="1" applyFill="1" applyBorder="1" applyAlignment="1">
      <alignment horizontal="left" vertical="center" indent="1"/>
    </xf>
    <xf numFmtId="166" fontId="20" fillId="0" borderId="4" xfId="24" applyNumberFormat="1" applyFont="1" applyFill="1" applyBorder="1" applyAlignment="1">
      <alignment horizontal="right" vertical="center"/>
    </xf>
    <xf numFmtId="166" fontId="34" fillId="0" borderId="4" xfId="24" applyNumberFormat="1" applyFont="1" applyFill="1" applyBorder="1" applyAlignment="1">
      <alignment horizontal="right" vertical="center"/>
    </xf>
    <xf numFmtId="0" fontId="20" fillId="0" borderId="5" xfId="14" applyFont="1" applyFill="1" applyBorder="1" applyAlignment="1">
      <alignment horizontal="left" vertical="center" indent="1"/>
    </xf>
    <xf numFmtId="166" fontId="20" fillId="0" borderId="5" xfId="24" applyNumberFormat="1" applyFont="1" applyFill="1" applyBorder="1" applyAlignment="1">
      <alignment horizontal="right" vertical="center"/>
    </xf>
    <xf numFmtId="166" fontId="34" fillId="0" borderId="5" xfId="24" applyNumberFormat="1" applyFont="1" applyFill="1" applyBorder="1" applyAlignment="1">
      <alignment horizontal="right" vertical="center"/>
    </xf>
    <xf numFmtId="166" fontId="20" fillId="0" borderId="2" xfId="24" applyNumberFormat="1" applyFont="1" applyFill="1" applyBorder="1" applyAlignment="1">
      <alignment vertical="center"/>
    </xf>
    <xf numFmtId="166" fontId="20" fillId="0" borderId="4" xfId="24" applyNumberFormat="1" applyFont="1" applyFill="1" applyBorder="1" applyAlignment="1">
      <alignment vertical="center"/>
    </xf>
    <xf numFmtId="166" fontId="34" fillId="10" borderId="1" xfId="15" applyNumberFormat="1" applyFont="1" applyFill="1" applyBorder="1" applyAlignment="1">
      <alignment horizontal="right"/>
    </xf>
    <xf numFmtId="166" fontId="34" fillId="10" borderId="2" xfId="15" applyNumberFormat="1" applyFont="1" applyFill="1" applyBorder="1" applyAlignment="1">
      <alignment horizontal="right"/>
    </xf>
    <xf numFmtId="0" fontId="50" fillId="9" borderId="1" xfId="14" applyFont="1" applyFill="1" applyBorder="1" applyAlignment="1">
      <alignment horizontal="left" indent="1"/>
    </xf>
    <xf numFmtId="166" fontId="50" fillId="9" borderId="1" xfId="15" applyNumberFormat="1" applyFont="1" applyFill="1" applyBorder="1" applyAlignment="1">
      <alignment horizontal="right"/>
    </xf>
    <xf numFmtId="0" fontId="50" fillId="0" borderId="9" xfId="14" applyFont="1" applyFill="1" applyBorder="1" applyAlignment="1">
      <alignment horizontal="left" indent="1"/>
    </xf>
    <xf numFmtId="166" fontId="50" fillId="0" borderId="9" xfId="15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166" fontId="20" fillId="0" borderId="0" xfId="0" applyNumberFormat="1" applyFont="1" applyAlignment="1">
      <alignment vertical="center"/>
    </xf>
    <xf numFmtId="0" fontId="27" fillId="0" borderId="0" xfId="0" applyFont="1" applyAlignment="1">
      <alignment horizontal="center" vertical="top" wrapText="1" readingOrder="1"/>
    </xf>
    <xf numFmtId="0" fontId="26" fillId="0" borderId="0" xfId="0" applyFont="1" applyBorder="1" applyAlignment="1">
      <alignment horizontal="center"/>
    </xf>
    <xf numFmtId="0" fontId="19" fillId="3" borderId="7" xfId="0" applyFont="1" applyFill="1" applyBorder="1" applyAlignment="1">
      <alignment horizontal="center" vertical="top" wrapText="1" readingOrder="1"/>
    </xf>
    <xf numFmtId="0" fontId="20" fillId="3" borderId="6" xfId="0" applyFont="1" applyFill="1" applyBorder="1"/>
    <xf numFmtId="0" fontId="22" fillId="2" borderId="2" xfId="0" applyFont="1" applyFill="1" applyBorder="1" applyAlignment="1">
      <alignment horizontal="center" vertical="center"/>
    </xf>
    <xf numFmtId="0" fontId="20" fillId="0" borderId="5" xfId="0" applyFont="1" applyBorder="1"/>
    <xf numFmtId="0" fontId="19" fillId="3" borderId="6" xfId="0" applyFont="1" applyFill="1" applyBorder="1" applyAlignment="1">
      <alignment horizontal="center" vertical="top" wrapText="1" readingOrder="1"/>
    </xf>
    <xf numFmtId="0" fontId="27" fillId="0" borderId="0" xfId="4" applyFont="1" applyAlignment="1">
      <alignment horizontal="center" vertical="top" wrapText="1" readingOrder="1"/>
    </xf>
    <xf numFmtId="0" fontId="26" fillId="0" borderId="0" xfId="4" applyFont="1" applyBorder="1" applyAlignment="1">
      <alignment horizontal="center"/>
    </xf>
    <xf numFmtId="0" fontId="22" fillId="2" borderId="1" xfId="4" applyFont="1" applyFill="1" applyBorder="1" applyAlignment="1">
      <alignment horizontal="center" vertical="center"/>
    </xf>
    <xf numFmtId="0" fontId="22" fillId="2" borderId="2" xfId="4" applyFont="1" applyFill="1" applyBorder="1" applyAlignment="1">
      <alignment horizontal="center" vertical="center"/>
    </xf>
    <xf numFmtId="0" fontId="19" fillId="3" borderId="1" xfId="4" applyFont="1" applyFill="1" applyBorder="1" applyAlignment="1">
      <alignment horizontal="center" vertical="top" wrapText="1" readingOrder="1"/>
    </xf>
    <xf numFmtId="0" fontId="19" fillId="3" borderId="7" xfId="4" applyFont="1" applyFill="1" applyBorder="1" applyAlignment="1">
      <alignment horizontal="center" vertical="top" wrapText="1" readingOrder="1"/>
    </xf>
    <xf numFmtId="0" fontId="19" fillId="3" borderId="6" xfId="4" applyFont="1" applyFill="1" applyBorder="1" applyAlignment="1">
      <alignment horizontal="center" vertical="top" wrapText="1" readingOrder="1"/>
    </xf>
    <xf numFmtId="0" fontId="22" fillId="2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top" wrapText="1" readingOrder="1"/>
    </xf>
    <xf numFmtId="0" fontId="32" fillId="0" borderId="0" xfId="0" applyFont="1" applyAlignment="1">
      <alignment horizontal="center" vertical="center" wrapText="1" readingOrder="1"/>
    </xf>
    <xf numFmtId="0" fontId="22" fillId="2" borderId="8" xfId="0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/>
    </xf>
    <xf numFmtId="0" fontId="19" fillId="3" borderId="10" xfId="0" applyFont="1" applyFill="1" applyBorder="1" applyAlignment="1">
      <alignment horizontal="center" vertical="center"/>
    </xf>
    <xf numFmtId="0" fontId="19" fillId="3" borderId="11" xfId="0" applyFont="1" applyFill="1" applyBorder="1" applyAlignment="1">
      <alignment horizontal="center" vertical="center"/>
    </xf>
    <xf numFmtId="0" fontId="19" fillId="3" borderId="12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12" xfId="0" applyFont="1" applyFill="1" applyBorder="1" applyAlignment="1">
      <alignment horizontal="center" vertical="center"/>
    </xf>
    <xf numFmtId="0" fontId="27" fillId="0" borderId="0" xfId="6" applyFont="1" applyFill="1" applyAlignment="1">
      <alignment horizontal="center"/>
    </xf>
    <xf numFmtId="0" fontId="22" fillId="5" borderId="3" xfId="6" applyFont="1" applyFill="1" applyBorder="1" applyAlignment="1">
      <alignment horizontal="center" vertical="center"/>
    </xf>
    <xf numFmtId="0" fontId="18" fillId="0" borderId="8" xfId="6" applyFont="1" applyFill="1" applyBorder="1" applyAlignment="1">
      <alignment horizontal="center" vertical="center" wrapText="1"/>
    </xf>
    <xf numFmtId="0" fontId="18" fillId="0" borderId="26" xfId="6" applyFont="1" applyFill="1" applyBorder="1" applyAlignment="1">
      <alignment horizontal="center" vertical="center" wrapText="1"/>
    </xf>
    <xf numFmtId="0" fontId="18" fillId="0" borderId="7" xfId="6" applyFont="1" applyFill="1" applyBorder="1" applyAlignment="1">
      <alignment horizontal="center" vertical="center" wrapText="1"/>
    </xf>
    <xf numFmtId="0" fontId="18" fillId="0" borderId="6" xfId="6" applyFont="1" applyFill="1" applyBorder="1" applyAlignment="1">
      <alignment horizontal="center" vertical="center" wrapText="1"/>
    </xf>
    <xf numFmtId="0" fontId="18" fillId="0" borderId="2" xfId="6" applyFont="1" applyFill="1" applyBorder="1" applyAlignment="1">
      <alignment horizontal="center" vertical="center" wrapText="1"/>
    </xf>
    <xf numFmtId="0" fontId="18" fillId="0" borderId="4" xfId="6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43" fillId="0" borderId="0" xfId="0" applyFont="1" applyBorder="1" applyAlignment="1">
      <alignment horizontal="center" vertical="center"/>
    </xf>
    <xf numFmtId="0" fontId="30" fillId="0" borderId="0" xfId="0" quotePrefix="1" applyFont="1" applyBorder="1" applyAlignment="1">
      <alignment horizontal="justify" vertical="center" wrapText="1"/>
    </xf>
    <xf numFmtId="0" fontId="31" fillId="8" borderId="2" xfId="0" applyFont="1" applyFill="1" applyBorder="1" applyAlignment="1">
      <alignment horizontal="left" vertical="center" wrapText="1" indent="1"/>
    </xf>
    <xf numFmtId="0" fontId="31" fillId="8" borderId="5" xfId="0" applyFont="1" applyFill="1" applyBorder="1" applyAlignment="1">
      <alignment horizontal="left" vertical="center" wrapText="1" indent="1"/>
    </xf>
    <xf numFmtId="0" fontId="31" fillId="8" borderId="27" xfId="0" applyFont="1" applyFill="1" applyBorder="1" applyAlignment="1">
      <alignment horizontal="left" vertical="center" wrapText="1" indent="1"/>
    </xf>
    <xf numFmtId="0" fontId="31" fillId="8" borderId="28" xfId="0" applyFont="1" applyFill="1" applyBorder="1" applyAlignment="1">
      <alignment horizontal="left" vertical="center" wrapText="1" indent="1"/>
    </xf>
    <xf numFmtId="0" fontId="31" fillId="3" borderId="7" xfId="0" applyFont="1" applyFill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0" fontId="30" fillId="0" borderId="2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3" fontId="31" fillId="7" borderId="7" xfId="0" applyNumberFormat="1" applyFont="1" applyFill="1" applyBorder="1" applyAlignment="1">
      <alignment horizontal="center" vertical="center"/>
    </xf>
    <xf numFmtId="3" fontId="31" fillId="7" borderId="25" xfId="0" applyNumberFormat="1" applyFont="1" applyFill="1" applyBorder="1" applyAlignment="1">
      <alignment horizontal="center" vertical="center"/>
    </xf>
    <xf numFmtId="3" fontId="31" fillId="7" borderId="6" xfId="0" applyNumberFormat="1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20" fillId="0" borderId="0" xfId="2" applyFont="1" applyAlignment="1">
      <alignment horizontal="justify" wrapText="1"/>
    </xf>
    <xf numFmtId="0" fontId="50" fillId="9" borderId="7" xfId="23" applyFont="1" applyFill="1" applyBorder="1" applyAlignment="1">
      <alignment horizontal="center" vertical="center" wrapText="1"/>
    </xf>
    <xf numFmtId="0" fontId="50" fillId="9" borderId="25" xfId="23" applyFont="1" applyFill="1" applyBorder="1" applyAlignment="1">
      <alignment horizontal="center" vertical="center" wrapText="1"/>
    </xf>
    <xf numFmtId="0" fontId="50" fillId="9" borderId="2" xfId="14" applyFont="1" applyFill="1" applyBorder="1" applyAlignment="1">
      <alignment horizontal="center" vertical="center"/>
    </xf>
    <xf numFmtId="0" fontId="50" fillId="9" borderId="5" xfId="14" applyFont="1" applyFill="1" applyBorder="1" applyAlignment="1">
      <alignment horizontal="center" vertical="center"/>
    </xf>
    <xf numFmtId="3" fontId="40" fillId="0" borderId="0" xfId="4" applyNumberFormat="1" applyFont="1" applyBorder="1" applyAlignment="1">
      <alignment horizontal="center" vertical="center"/>
    </xf>
    <xf numFmtId="0" fontId="40" fillId="0" borderId="0" xfId="14" applyFont="1" applyFill="1" applyAlignment="1">
      <alignment horizontal="center" vertical="center"/>
    </xf>
    <xf numFmtId="0" fontId="50" fillId="9" borderId="2" xfId="14" applyFont="1" applyFill="1" applyBorder="1" applyAlignment="1">
      <alignment horizontal="center" vertical="center" wrapText="1"/>
    </xf>
    <xf numFmtId="0" fontId="20" fillId="0" borderId="0" xfId="41" applyFont="1" applyAlignment="1">
      <alignment vertical="center"/>
    </xf>
    <xf numFmtId="0" fontId="55" fillId="0" borderId="0" xfId="41" applyFont="1" applyAlignment="1">
      <alignment vertical="center"/>
    </xf>
    <xf numFmtId="0" fontId="40" fillId="0" borderId="0" xfId="41" applyFont="1" applyAlignment="1">
      <alignment horizontal="right" vertical="center"/>
    </xf>
    <xf numFmtId="0" fontId="34" fillId="0" borderId="0" xfId="41" applyFont="1" applyAlignment="1">
      <alignment horizontal="right" vertical="center"/>
    </xf>
    <xf numFmtId="0" fontId="30" fillId="0" borderId="0" xfId="4" applyFont="1"/>
    <xf numFmtId="0" fontId="56" fillId="0" borderId="0" xfId="41" applyFont="1" applyAlignment="1">
      <alignment horizontal="center" vertical="center" wrapText="1"/>
    </xf>
    <xf numFmtId="0" fontId="34" fillId="0" borderId="0" xfId="41" applyFont="1" applyAlignment="1">
      <alignment horizontal="center" vertical="center" wrapText="1"/>
    </xf>
    <xf numFmtId="0" fontId="40" fillId="0" borderId="0" xfId="41" applyFont="1" applyAlignment="1">
      <alignment horizontal="center" vertical="center" wrapText="1"/>
    </xf>
    <xf numFmtId="0" fontId="40" fillId="0" borderId="0" xfId="41" applyFont="1" applyAlignment="1">
      <alignment horizontal="center" vertical="center"/>
    </xf>
    <xf numFmtId="0" fontId="34" fillId="0" borderId="0" xfId="41" applyFont="1" applyAlignment="1">
      <alignment horizontal="center" vertical="center"/>
    </xf>
    <xf numFmtId="0" fontId="40" fillId="0" borderId="0" xfId="41" applyFont="1" applyAlignment="1">
      <alignment horizontal="center" vertical="center" wrapText="1"/>
    </xf>
    <xf numFmtId="0" fontId="40" fillId="0" borderId="0" xfId="41" applyFont="1" applyAlignment="1">
      <alignment horizontal="center" vertical="center"/>
    </xf>
    <xf numFmtId="0" fontId="20" fillId="11" borderId="1" xfId="41" applyFont="1" applyFill="1" applyBorder="1" applyAlignment="1">
      <alignment horizontal="center" vertical="center" wrapText="1"/>
    </xf>
    <xf numFmtId="0" fontId="20" fillId="3" borderId="1" xfId="41" applyFont="1" applyFill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 wrapText="1"/>
    </xf>
    <xf numFmtId="0" fontId="30" fillId="0" borderId="0" xfId="4" applyFont="1" applyBorder="1" applyAlignment="1">
      <alignment horizontal="center" vertical="center" wrapText="1"/>
    </xf>
    <xf numFmtId="0" fontId="34" fillId="0" borderId="1" xfId="41" applyFont="1" applyFill="1" applyBorder="1" applyAlignment="1">
      <alignment horizontal="left" vertical="center" indent="1"/>
    </xf>
    <xf numFmtId="3" fontId="18" fillId="0" borderId="1" xfId="42" applyNumberFormat="1" applyFont="1" applyFill="1" applyBorder="1" applyAlignment="1">
      <alignment horizontal="right" vertical="center"/>
    </xf>
    <xf numFmtId="168" fontId="30" fillId="0" borderId="1" xfId="12" applyNumberFormat="1" applyFont="1" applyFill="1" applyBorder="1" applyAlignment="1">
      <alignment horizontal="right" vertical="center"/>
    </xf>
    <xf numFmtId="3" fontId="19" fillId="0" borderId="1" xfId="42" applyNumberFormat="1" applyFont="1" applyFill="1" applyBorder="1" applyAlignment="1">
      <alignment horizontal="right" vertical="center"/>
    </xf>
    <xf numFmtId="10" fontId="30" fillId="0" borderId="0" xfId="12" applyNumberFormat="1" applyFont="1" applyFill="1" applyBorder="1" applyAlignment="1">
      <alignment horizontal="right" vertical="center"/>
    </xf>
    <xf numFmtId="0" fontId="34" fillId="0" borderId="0" xfId="41" applyFont="1" applyAlignment="1">
      <alignment horizontal="left" vertical="center" indent="1"/>
    </xf>
    <xf numFmtId="3" fontId="34" fillId="0" borderId="1" xfId="15" applyNumberFormat="1" applyFont="1" applyFill="1" applyBorder="1" applyAlignment="1">
      <alignment horizontal="right" vertical="center"/>
    </xf>
    <xf numFmtId="168" fontId="34" fillId="0" borderId="1" xfId="12" applyNumberFormat="1" applyFont="1" applyFill="1" applyBorder="1" applyAlignment="1">
      <alignment vertical="center"/>
    </xf>
    <xf numFmtId="168" fontId="31" fillId="0" borderId="1" xfId="12" applyNumberFormat="1" applyFont="1" applyFill="1" applyBorder="1" applyAlignment="1">
      <alignment horizontal="right" vertical="center"/>
    </xf>
    <xf numFmtId="10" fontId="31" fillId="0" borderId="0" xfId="12" applyNumberFormat="1" applyFont="1" applyFill="1" applyBorder="1" applyAlignment="1">
      <alignment horizontal="right" vertical="center"/>
    </xf>
    <xf numFmtId="3" fontId="34" fillId="0" borderId="0" xfId="15" applyNumberFormat="1" applyFont="1" applyFill="1" applyBorder="1" applyAlignment="1">
      <alignment horizontal="right" vertical="center"/>
    </xf>
    <xf numFmtId="168" fontId="34" fillId="0" borderId="0" xfId="12" applyNumberFormat="1" applyFont="1" applyFill="1" applyBorder="1" applyAlignment="1">
      <alignment vertical="center"/>
    </xf>
    <xf numFmtId="168" fontId="31" fillId="0" borderId="0" xfId="12" applyNumberFormat="1" applyFont="1" applyFill="1" applyBorder="1" applyAlignment="1">
      <alignment horizontal="right" vertical="center"/>
    </xf>
    <xf numFmtId="0" fontId="20" fillId="0" borderId="0" xfId="41" applyFont="1" applyAlignment="1">
      <alignment horizontal="justify"/>
    </xf>
    <xf numFmtId="2" fontId="34" fillId="0" borderId="0" xfId="15" applyNumberFormat="1" applyFont="1" applyFill="1" applyBorder="1" applyAlignment="1">
      <alignment horizontal="center" vertical="center"/>
    </xf>
    <xf numFmtId="0" fontId="57" fillId="5" borderId="13" xfId="43" applyFont="1" applyFill="1" applyBorder="1" applyAlignment="1">
      <alignment horizontal="center" vertical="center"/>
    </xf>
    <xf numFmtId="0" fontId="57" fillId="5" borderId="29" xfId="43" applyFont="1" applyFill="1" applyBorder="1" applyAlignment="1">
      <alignment horizontal="center" vertical="center"/>
    </xf>
    <xf numFmtId="0" fontId="20" fillId="0" borderId="0" xfId="41" applyFont="1" applyAlignment="1">
      <alignment horizontal="justify" vertical="center"/>
    </xf>
    <xf numFmtId="0" fontId="30" fillId="3" borderId="1" xfId="43" applyFont="1" applyFill="1" applyBorder="1" applyAlignment="1">
      <alignment horizontal="center" vertical="center" wrapText="1"/>
    </xf>
    <xf numFmtId="0" fontId="30" fillId="3" borderId="7" xfId="43" applyFont="1" applyFill="1" applyBorder="1" applyAlignment="1">
      <alignment horizontal="center" vertical="center" wrapText="1"/>
    </xf>
    <xf numFmtId="0" fontId="17" fillId="0" borderId="0" xfId="4"/>
    <xf numFmtId="41" fontId="20" fillId="0" borderId="0" xfId="41" applyNumberFormat="1" applyFont="1" applyAlignment="1">
      <alignment vertical="center"/>
    </xf>
    <xf numFmtId="0" fontId="30" fillId="0" borderId="2" xfId="43" applyFont="1" applyFill="1" applyBorder="1" applyAlignment="1">
      <alignment horizontal="center" vertical="center"/>
    </xf>
    <xf numFmtId="170" fontId="30" fillId="0" borderId="2" xfId="43" applyNumberFormat="1" applyFont="1" applyFill="1" applyBorder="1" applyAlignment="1">
      <alignment horizontal="center" vertical="center"/>
    </xf>
    <xf numFmtId="170" fontId="30" fillId="0" borderId="2" xfId="8" applyNumberFormat="1" applyFont="1" applyFill="1" applyBorder="1" applyAlignment="1">
      <alignment vertical="center"/>
    </xf>
    <xf numFmtId="168" fontId="30" fillId="0" borderId="2" xfId="12" applyNumberFormat="1" applyFont="1" applyFill="1" applyBorder="1" applyAlignment="1">
      <alignment horizontal="right" vertical="center"/>
    </xf>
    <xf numFmtId="167" fontId="31" fillId="0" borderId="2" xfId="8" quotePrefix="1" applyNumberFormat="1" applyFont="1" applyFill="1" applyBorder="1" applyAlignment="1">
      <alignment horizontal="right" vertical="center"/>
    </xf>
    <xf numFmtId="0" fontId="30" fillId="0" borderId="4" xfId="43" applyFont="1" applyFill="1" applyBorder="1" applyAlignment="1">
      <alignment horizontal="center" vertical="center"/>
    </xf>
    <xf numFmtId="170" fontId="30" fillId="0" borderId="4" xfId="43" applyNumberFormat="1" applyFont="1" applyFill="1" applyBorder="1" applyAlignment="1">
      <alignment horizontal="center" vertical="center"/>
    </xf>
    <xf numFmtId="170" fontId="30" fillId="0" borderId="4" xfId="8" applyNumberFormat="1" applyFont="1" applyFill="1" applyBorder="1" applyAlignment="1">
      <alignment vertical="center"/>
    </xf>
    <xf numFmtId="168" fontId="30" fillId="0" borderId="4" xfId="12" applyNumberFormat="1" applyFont="1" applyFill="1" applyBorder="1" applyAlignment="1">
      <alignment horizontal="right" vertical="center"/>
    </xf>
    <xf numFmtId="0" fontId="20" fillId="0" borderId="0" xfId="41" applyFont="1" applyAlignment="1">
      <alignment vertical="center" wrapText="1"/>
    </xf>
    <xf numFmtId="170" fontId="30" fillId="0" borderId="4" xfId="8" applyNumberFormat="1" applyFont="1" applyFill="1" applyBorder="1" applyAlignment="1">
      <alignment horizontal="center" vertical="center"/>
    </xf>
    <xf numFmtId="0" fontId="30" fillId="0" borderId="0" xfId="4" applyFont="1" applyAlignment="1">
      <alignment wrapText="1"/>
    </xf>
    <xf numFmtId="0" fontId="30" fillId="0" borderId="5" xfId="43" applyFont="1" applyFill="1" applyBorder="1" applyAlignment="1">
      <alignment horizontal="center" vertical="center"/>
    </xf>
    <xf numFmtId="170" fontId="30" fillId="0" borderId="5" xfId="43" applyNumberFormat="1" applyFont="1" applyFill="1" applyBorder="1" applyAlignment="1">
      <alignment horizontal="center" vertical="center"/>
    </xf>
    <xf numFmtId="170" fontId="30" fillId="0" borderId="5" xfId="8" applyNumberFormat="1" applyFont="1" applyFill="1" applyBorder="1" applyAlignment="1">
      <alignment vertical="center"/>
    </xf>
    <xf numFmtId="168" fontId="30" fillId="0" borderId="5" xfId="12" applyNumberFormat="1" applyFont="1" applyFill="1" applyBorder="1" applyAlignment="1">
      <alignment horizontal="right" vertical="center"/>
    </xf>
    <xf numFmtId="0" fontId="30" fillId="0" borderId="0" xfId="43" applyFont="1" applyFill="1" applyBorder="1" applyAlignment="1">
      <alignment horizontal="center" vertical="center"/>
    </xf>
    <xf numFmtId="170" fontId="30" fillId="0" borderId="0" xfId="43" applyNumberFormat="1" applyFont="1" applyFill="1" applyBorder="1" applyAlignment="1">
      <alignment horizontal="center" vertical="center"/>
    </xf>
    <xf numFmtId="170" fontId="30" fillId="0" borderId="0" xfId="8" applyNumberFormat="1" applyFont="1" applyFill="1" applyBorder="1" applyAlignment="1">
      <alignment vertical="center"/>
    </xf>
    <xf numFmtId="168" fontId="30" fillId="0" borderId="0" xfId="12" applyNumberFormat="1" applyFont="1" applyFill="1" applyBorder="1" applyAlignment="1">
      <alignment horizontal="right" vertical="center"/>
    </xf>
    <xf numFmtId="0" fontId="20" fillId="0" borderId="0" xfId="41" applyFont="1" applyFill="1" applyAlignment="1">
      <alignment vertical="center"/>
    </xf>
    <xf numFmtId="0" fontId="20" fillId="0" borderId="0" xfId="4" applyFont="1" applyFill="1" applyBorder="1"/>
    <xf numFmtId="0" fontId="27" fillId="0" borderId="0" xfId="6" applyFont="1" applyAlignment="1">
      <alignment horizontal="right" vertical="center"/>
    </xf>
    <xf numFmtId="0" fontId="27" fillId="0" borderId="0" xfId="6" applyFont="1" applyFill="1" applyAlignment="1">
      <alignment horizontal="center" vertical="center"/>
    </xf>
    <xf numFmtId="0" fontId="40" fillId="0" borderId="0" xfId="4" applyFont="1" applyFill="1" applyBorder="1" applyAlignment="1">
      <alignment horizontal="center" vertical="center" wrapText="1"/>
    </xf>
    <xf numFmtId="3" fontId="19" fillId="12" borderId="7" xfId="44" applyNumberFormat="1" applyFont="1" applyFill="1" applyBorder="1" applyAlignment="1">
      <alignment horizontal="center" vertical="center"/>
    </xf>
    <xf numFmtId="3" fontId="19" fillId="12" borderId="6" xfId="44" applyNumberFormat="1" applyFont="1" applyFill="1" applyBorder="1" applyAlignment="1">
      <alignment horizontal="center" vertical="center"/>
    </xf>
    <xf numFmtId="2" fontId="34" fillId="13" borderId="7" xfId="4" applyNumberFormat="1" applyFont="1" applyFill="1" applyBorder="1" applyAlignment="1">
      <alignment horizontal="center" vertical="center"/>
    </xf>
    <xf numFmtId="2" fontId="34" fillId="13" borderId="6" xfId="4" applyNumberFormat="1" applyFont="1" applyFill="1" applyBorder="1" applyAlignment="1">
      <alignment horizontal="center" vertical="center"/>
    </xf>
    <xf numFmtId="0" fontId="22" fillId="2" borderId="4" xfId="4" applyFont="1" applyFill="1" applyBorder="1" applyAlignment="1">
      <alignment horizontal="center" vertical="center"/>
    </xf>
    <xf numFmtId="3" fontId="30" fillId="0" borderId="1" xfId="4" applyNumberFormat="1" applyFont="1" applyFill="1" applyBorder="1" applyAlignment="1">
      <alignment horizontal="center" vertical="center" wrapText="1"/>
    </xf>
    <xf numFmtId="0" fontId="30" fillId="0" borderId="3" xfId="4" applyFont="1" applyFill="1" applyBorder="1" applyAlignment="1">
      <alignment vertical="center"/>
    </xf>
    <xf numFmtId="3" fontId="20" fillId="0" borderId="2" xfId="4" applyNumberFormat="1" applyFont="1" applyFill="1" applyBorder="1"/>
    <xf numFmtId="168" fontId="20" fillId="0" borderId="2" xfId="12" applyNumberFormat="1" applyFont="1" applyFill="1" applyBorder="1"/>
    <xf numFmtId="3" fontId="20" fillId="0" borderId="4" xfId="4" applyNumberFormat="1" applyFont="1" applyFill="1" applyBorder="1"/>
    <xf numFmtId="168" fontId="20" fillId="0" borderId="4" xfId="12" applyNumberFormat="1" applyFont="1" applyFill="1" applyBorder="1"/>
    <xf numFmtId="0" fontId="30" fillId="0" borderId="3" xfId="4" applyFont="1" applyBorder="1" applyAlignment="1">
      <alignment vertical="center"/>
    </xf>
    <xf numFmtId="0" fontId="19" fillId="0" borderId="1" xfId="6" applyFont="1" applyBorder="1" applyAlignment="1">
      <alignment horizontal="left" vertical="center" indent="1"/>
    </xf>
    <xf numFmtId="3" fontId="34" fillId="0" borderId="1" xfId="4" applyNumberFormat="1" applyFont="1" applyFill="1" applyBorder="1"/>
    <xf numFmtId="168" fontId="34" fillId="0" borderId="1" xfId="12" applyNumberFormat="1" applyFont="1" applyFill="1" applyBorder="1"/>
    <xf numFmtId="3" fontId="20" fillId="0" borderId="0" xfId="4" applyNumberFormat="1" applyFont="1" applyFill="1" applyBorder="1"/>
    <xf numFmtId="3" fontId="58" fillId="0" borderId="0" xfId="4" applyNumberFormat="1" applyFont="1" applyFill="1" applyBorder="1"/>
    <xf numFmtId="0" fontId="20" fillId="0" borderId="0" xfId="4" applyFont="1" applyFill="1" applyAlignment="1"/>
    <xf numFmtId="0" fontId="20" fillId="0" borderId="0" xfId="4" applyFont="1" applyAlignment="1"/>
    <xf numFmtId="0" fontId="27" fillId="0" borderId="0" xfId="6" applyFont="1" applyAlignment="1">
      <alignment horizontal="right"/>
    </xf>
    <xf numFmtId="0" fontId="40" fillId="0" borderId="0" xfId="6" applyFont="1" applyAlignment="1">
      <alignment horizontal="right"/>
    </xf>
    <xf numFmtId="0" fontId="40" fillId="0" borderId="0" xfId="4" applyFont="1" applyAlignment="1">
      <alignment horizontal="center" wrapText="1"/>
    </xf>
    <xf numFmtId="0" fontId="40" fillId="0" borderId="0" xfId="4" applyFont="1" applyAlignment="1">
      <alignment horizontal="center" wrapText="1"/>
    </xf>
    <xf numFmtId="0" fontId="34" fillId="14" borderId="1" xfId="4" applyFont="1" applyFill="1" applyBorder="1" applyAlignment="1">
      <alignment horizontal="center" vertical="center"/>
    </xf>
    <xf numFmtId="0" fontId="20" fillId="0" borderId="0" xfId="4" applyFont="1" applyAlignment="1">
      <alignment vertical="center"/>
    </xf>
    <xf numFmtId="0" fontId="20" fillId="0" borderId="0" xfId="4" applyFont="1" applyFill="1" applyAlignment="1">
      <alignment vertical="center"/>
    </xf>
    <xf numFmtId="0" fontId="34" fillId="15" borderId="1" xfId="4" applyFont="1" applyFill="1" applyBorder="1" applyAlignment="1">
      <alignment horizontal="center" vertical="center"/>
    </xf>
    <xf numFmtId="0" fontId="34" fillId="11" borderId="1" xfId="4" applyFont="1" applyFill="1" applyBorder="1" applyAlignment="1">
      <alignment horizontal="center" vertical="center"/>
    </xf>
    <xf numFmtId="3" fontId="20" fillId="0" borderId="0" xfId="4" applyNumberFormat="1" applyFont="1" applyAlignment="1"/>
    <xf numFmtId="0" fontId="34" fillId="0" borderId="0" xfId="4" applyFont="1" applyAlignment="1">
      <alignment wrapText="1"/>
    </xf>
    <xf numFmtId="0" fontId="20" fillId="0" borderId="0" xfId="4" applyFont="1" applyAlignment="1">
      <alignment wrapText="1"/>
    </xf>
    <xf numFmtId="0" fontId="20" fillId="0" borderId="2" xfId="4" applyFont="1" applyFill="1" applyBorder="1" applyAlignment="1">
      <alignment horizontal="left" indent="1"/>
    </xf>
    <xf numFmtId="3" fontId="20" fillId="0" borderId="2" xfId="4" applyNumberFormat="1" applyFont="1" applyFill="1" applyBorder="1" applyAlignment="1">
      <alignment horizontal="left" indent="1"/>
    </xf>
    <xf numFmtId="9" fontId="20" fillId="0" borderId="0" xfId="45" applyFont="1" applyAlignment="1"/>
    <xf numFmtId="0" fontId="20" fillId="0" borderId="4" xfId="4" applyFont="1" applyFill="1" applyBorder="1" applyAlignment="1">
      <alignment horizontal="left" indent="1"/>
    </xf>
    <xf numFmtId="3" fontId="20" fillId="0" borderId="4" xfId="4" applyNumberFormat="1" applyFont="1" applyFill="1" applyBorder="1" applyAlignment="1">
      <alignment horizontal="left" indent="1"/>
    </xf>
    <xf numFmtId="0" fontId="58" fillId="0" borderId="0" xfId="4" applyFont="1" applyAlignment="1"/>
    <xf numFmtId="0" fontId="20" fillId="0" borderId="5" xfId="4" applyFont="1" applyFill="1" applyBorder="1" applyAlignment="1">
      <alignment horizontal="left" indent="1"/>
    </xf>
    <xf numFmtId="3" fontId="20" fillId="0" borderId="5" xfId="4" applyNumberFormat="1" applyFont="1" applyFill="1" applyBorder="1" applyAlignment="1">
      <alignment horizontal="left" indent="1"/>
    </xf>
    <xf numFmtId="3" fontId="20" fillId="0" borderId="0" xfId="4" applyNumberFormat="1" applyFont="1" applyFill="1" applyAlignment="1"/>
    <xf numFmtId="0" fontId="20" fillId="0" borderId="0" xfId="4" applyFont="1" applyFill="1" applyBorder="1" applyAlignment="1"/>
    <xf numFmtId="0" fontId="20" fillId="0" borderId="0" xfId="4" applyFont="1" applyFill="1" applyBorder="1" applyAlignment="1">
      <alignment horizontal="left" indent="1"/>
    </xf>
    <xf numFmtId="3" fontId="20" fillId="0" borderId="0" xfId="4" applyNumberFormat="1" applyFont="1" applyFill="1" applyBorder="1" applyAlignment="1"/>
    <xf numFmtId="0" fontId="20" fillId="0" borderId="0" xfId="4" applyFont="1" applyBorder="1" applyAlignment="1"/>
    <xf numFmtId="9" fontId="20" fillId="0" borderId="0" xfId="45" applyFont="1" applyBorder="1" applyAlignment="1"/>
    <xf numFmtId="0" fontId="30" fillId="0" borderId="0" xfId="46" applyFont="1" applyBorder="1" applyAlignment="1">
      <alignment horizontal="left"/>
    </xf>
  </cellXfs>
  <cellStyles count="47">
    <cellStyle name="Migliaia" xfId="1" builtinId="3"/>
    <cellStyle name="Migliaia [0] 2" xfId="15"/>
    <cellStyle name="Migliaia 2" xfId="8"/>
    <cellStyle name="Migliaia 3" xfId="10"/>
    <cellStyle name="Migliaia 4" xfId="18"/>
    <cellStyle name="Migliaia 5" xfId="24"/>
    <cellStyle name="Migliaia 5 2" xfId="36"/>
    <cellStyle name="Migliaia 6" xfId="30"/>
    <cellStyle name="Migliaia 7" xfId="34"/>
    <cellStyle name="Migliaia 8" xfId="39"/>
    <cellStyle name="Normal 2" xfId="7"/>
    <cellStyle name="Normale" xfId="0" builtinId="0"/>
    <cellStyle name="Normale 10" xfId="26"/>
    <cellStyle name="Normale 11" xfId="28"/>
    <cellStyle name="Normale 2" xfId="2"/>
    <cellStyle name="Normale 2 2" xfId="29"/>
    <cellStyle name="Normale 2 3" xfId="38"/>
    <cellStyle name="Normale 2 4" xfId="43"/>
    <cellStyle name="Normale 3" xfId="4"/>
    <cellStyle name="Normale 4" xfId="5"/>
    <cellStyle name="Normale 4 2" xfId="11"/>
    <cellStyle name="Normale 4 3" xfId="25"/>
    <cellStyle name="Normale 4 4" xfId="27"/>
    <cellStyle name="Normale 5" xfId="6"/>
    <cellStyle name="Normale 5 2" xfId="21"/>
    <cellStyle name="Normale 6" xfId="9"/>
    <cellStyle name="Normale 7" xfId="13"/>
    <cellStyle name="Normale 7 2" xfId="16"/>
    <cellStyle name="Normale 7 3" xfId="17"/>
    <cellStyle name="Normale 8" xfId="20"/>
    <cellStyle name="Normale 8 2" xfId="32"/>
    <cellStyle name="Normale 8 3" xfId="46"/>
    <cellStyle name="Normale 9" xfId="23"/>
    <cellStyle name="Normale 9 2" xfId="35"/>
    <cellStyle name="Normale_Foglio1" xfId="3"/>
    <cellStyle name="Normale_Format Aereo Low Cost 2006" xfId="41"/>
    <cellStyle name="Normale_Format od (2006)" xfId="14"/>
    <cellStyle name="Normale_Low Cost 01" xfId="42"/>
    <cellStyle name="Normale_Od4" xfId="44"/>
    <cellStyle name="Percentuale 2" xfId="12"/>
    <cellStyle name="Percentuale 3" xfId="19"/>
    <cellStyle name="Percentuale 3 2" xfId="45"/>
    <cellStyle name="Percentuale 4" xfId="22"/>
    <cellStyle name="Percentuale 5" xfId="31"/>
    <cellStyle name="Percentuale 6" xfId="33"/>
    <cellStyle name="Percentuale 7" xfId="37"/>
    <cellStyle name="Percentuale 8" xfId="40"/>
  </cellStyles>
  <dxfs count="0"/>
  <tableStyles count="0" defaultTableStyle="TableStyleMedium9" defaultPivotStyle="PivotStyleLight16"/>
  <colors>
    <mruColors>
      <color rgb="FF33CC33"/>
      <color rgb="FF1F497D"/>
      <color rgb="FF99CCFF"/>
      <color rgb="FF0066FF"/>
      <color rgb="FF6699FF"/>
      <color rgb="FFCC99FF"/>
      <color rgb="FFCC66FF"/>
      <color rgb="FF9900CC"/>
      <color rgb="FF6666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1400" i="0"/>
              <a:t>Andamento</a:t>
            </a:r>
            <a:r>
              <a:rPr lang="it-IT" sz="1400" i="0" baseline="0"/>
              <a:t> ripartizione traffico tra vettori tradizionali e LCC</a:t>
            </a:r>
            <a:endParaRPr lang="it-IT" sz="1400" i="0"/>
          </a:p>
        </c:rich>
      </c:tx>
      <c:layout>
        <c:manualLayout>
          <c:xMode val="edge"/>
          <c:yMode val="edge"/>
          <c:x val="0.11426493055555569"/>
          <c:y val="2.1380471380471382E-2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0"/>
      <c:rotY val="0"/>
      <c:depthPercent val="100"/>
      <c:rAngAx val="0"/>
      <c:perspective val="160"/>
    </c:view3D>
    <c:floor>
      <c:thickness val="0"/>
      <c:spPr>
        <a:noFill/>
        <a:ln w="9525" cap="flat" cmpd="sng" algn="ctr">
          <a:solidFill>
            <a:schemeClr val="tx1">
              <a:tint val="75000"/>
              <a:shade val="95000"/>
              <a:satMod val="105000"/>
            </a:schemeClr>
          </a:solidFill>
          <a:prstDash val="solid"/>
          <a:round/>
        </a:ln>
        <a:effectLst/>
        <a:sp3d contourW="9525">
          <a:contourClr>
            <a:schemeClr val="tx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Vettori Low Cost (LCC)</c:v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'LC1'!$N$12:$N$29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cat>
          <c:val>
            <c:numRef>
              <c:f>'LC1'!$P$12:$P$29</c:f>
              <c:numCache>
                <c:formatCode>_-* #,##0_-;\-* #,##0_-;_-* "-"??_-;_-@_-</c:formatCode>
                <c:ptCount val="18"/>
                <c:pt idx="0">
                  <c:v>6553099</c:v>
                </c:pt>
                <c:pt idx="1">
                  <c:v>20240940</c:v>
                </c:pt>
                <c:pt idx="2">
                  <c:v>28405320</c:v>
                </c:pt>
                <c:pt idx="3">
                  <c:v>34870500</c:v>
                </c:pt>
                <c:pt idx="4">
                  <c:v>43393983</c:v>
                </c:pt>
                <c:pt idx="5">
                  <c:v>46871169</c:v>
                </c:pt>
                <c:pt idx="6">
                  <c:v>50803188</c:v>
                </c:pt>
                <c:pt idx="7">
                  <c:v>58123580</c:v>
                </c:pt>
                <c:pt idx="8">
                  <c:v>60293876</c:v>
                </c:pt>
                <c:pt idx="9">
                  <c:v>57942340</c:v>
                </c:pt>
                <c:pt idx="10">
                  <c:v>68831494</c:v>
                </c:pt>
                <c:pt idx="11">
                  <c:v>75943424</c:v>
                </c:pt>
                <c:pt idx="12">
                  <c:v>81287723</c:v>
                </c:pt>
                <c:pt idx="13">
                  <c:v>88820337</c:v>
                </c:pt>
                <c:pt idx="14">
                  <c:v>94779397</c:v>
                </c:pt>
                <c:pt idx="15">
                  <c:v>105855533</c:v>
                </c:pt>
                <c:pt idx="16">
                  <c:v>30245563</c:v>
                </c:pt>
                <c:pt idx="17">
                  <c:v>52617467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45-44BF-81AC-99701878A882}"/>
            </c:ext>
          </c:extLst>
        </c:ser>
        <c:ser>
          <c:idx val="1"/>
          <c:order val="1"/>
          <c:tx>
            <c:v>Vettori Tradizionali (FCC)</c:v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numRef>
              <c:f>'LC1'!$N$12:$N$29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cat>
          <c:val>
            <c:numRef>
              <c:f>'LC1'!$S$12:$S$29</c:f>
              <c:numCache>
                <c:formatCode>_-* #,##0_-;\-* #,##0_-;_-* "-"??_-;_-@_-</c:formatCode>
                <c:ptCount val="18"/>
                <c:pt idx="0">
                  <c:v>99105708</c:v>
                </c:pt>
                <c:pt idx="1">
                  <c:v>92740168</c:v>
                </c:pt>
                <c:pt idx="2">
                  <c:v>94564992</c:v>
                </c:pt>
                <c:pt idx="3">
                  <c:v>100437651</c:v>
                </c:pt>
                <c:pt idx="4">
                  <c:v>89558419</c:v>
                </c:pt>
                <c:pt idx="5">
                  <c:v>82988370</c:v>
                </c:pt>
                <c:pt idx="6">
                  <c:v>88106507</c:v>
                </c:pt>
                <c:pt idx="7">
                  <c:v>89822630</c:v>
                </c:pt>
                <c:pt idx="8">
                  <c:v>85706907</c:v>
                </c:pt>
                <c:pt idx="9">
                  <c:v>85567994</c:v>
                </c:pt>
                <c:pt idx="10">
                  <c:v>81411648</c:v>
                </c:pt>
                <c:pt idx="11">
                  <c:v>81021829</c:v>
                </c:pt>
                <c:pt idx="12">
                  <c:v>83080386</c:v>
                </c:pt>
                <c:pt idx="13">
                  <c:v>85807904</c:v>
                </c:pt>
                <c:pt idx="14">
                  <c:v>90031452</c:v>
                </c:pt>
                <c:pt idx="15">
                  <c:v>86344545</c:v>
                </c:pt>
                <c:pt idx="16">
                  <c:v>22514161</c:v>
                </c:pt>
                <c:pt idx="17">
                  <c:v>27847068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45-44BF-81AC-99701878A8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2744064"/>
        <c:axId val="102745600"/>
        <c:axId val="0"/>
      </c:bar3DChart>
      <c:catAx>
        <c:axId val="102744064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228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2745600"/>
        <c:crossesAt val="0"/>
        <c:auto val="1"/>
        <c:lblAlgn val="ctr"/>
        <c:lblOffset val="100"/>
        <c:tickLblSkip val="1"/>
        <c:noMultiLvlLbl val="0"/>
      </c:catAx>
      <c:valAx>
        <c:axId val="102745600"/>
        <c:scaling>
          <c:orientation val="minMax"/>
          <c:max val="1200000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65000"/>
                </a:schemeClr>
              </a:solidFill>
              <a:prstDash val="solid"/>
              <a:round/>
            </a:ln>
            <a:effectLst/>
          </c:spPr>
        </c:majorGridlines>
        <c:min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solid"/>
              <a:round/>
            </a:ln>
            <a:effectLst/>
          </c:spPr>
        </c:minorGridlines>
        <c:numFmt formatCode="#,##0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bg1">
                <a:lumMod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2744064"/>
        <c:crosses val="autoZero"/>
        <c:crossBetween val="between"/>
        <c:majorUnit val="10000000"/>
        <c:minorUnit val="5000000"/>
        <c:dispUnits>
          <c:builtInUnit val="thousands"/>
          <c:dispUnitsLbl>
            <c:layout>
              <c:manualLayout>
                <c:xMode val="edge"/>
                <c:yMode val="edge"/>
                <c:x val="1.3550135501355021E-2"/>
                <c:y val="0.28276647710703001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it-IT"/>
                    <a:t>Passeggeri (migliaia)</a:t>
                  </a:r>
                </a:p>
              </c:rich>
            </c:tx>
            <c:spPr>
              <a:noFill/>
              <a:ln>
                <a:noFill/>
              </a:ln>
              <a:effectLst/>
            </c:spPr>
          </c:dispUnitsLbl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11" l="0.70000000000000062" r="0.70000000000000062" t="0.75000000000000311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666750</xdr:colOff>
      <xdr:row>31</xdr:row>
      <xdr:rowOff>0</xdr:rowOff>
    </xdr:from>
    <xdr:to>
      <xdr:col>21</xdr:col>
      <xdr:colOff>25950</xdr:colOff>
      <xdr:row>53</xdr:row>
      <xdr:rowOff>1650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1495425</xdr:colOff>
      <xdr:row>5</xdr:row>
      <xdr:rowOff>447675</xdr:rowOff>
    </xdr:from>
    <xdr:to>
      <xdr:col>1</xdr:col>
      <xdr:colOff>2190750</xdr:colOff>
      <xdr:row>5</xdr:row>
      <xdr:rowOff>447675</xdr:rowOff>
    </xdr:to>
    <xdr:cxnSp macro="">
      <xdr:nvCxnSpPr>
        <xdr:cNvPr id="2" name="Connettore 2 1"/>
        <xdr:cNvCxnSpPr/>
      </xdr:nvCxnSpPr>
      <xdr:spPr>
        <a:xfrm>
          <a:off x="1714500" y="1476375"/>
          <a:ext cx="695325" cy="0"/>
        </a:xfrm>
        <a:prstGeom prst="straightConnector1">
          <a:avLst/>
        </a:prstGeom>
        <a:ln>
          <a:solidFill>
            <a:schemeClr val="tx1"/>
          </a:solidFill>
          <a:prstDash val="dashDot"/>
          <a:headEnd type="stealth"/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1524000</xdr:colOff>
      <xdr:row>5</xdr:row>
      <xdr:rowOff>447675</xdr:rowOff>
    </xdr:from>
    <xdr:to>
      <xdr:col>5</xdr:col>
      <xdr:colOff>2219325</xdr:colOff>
      <xdr:row>5</xdr:row>
      <xdr:rowOff>447675</xdr:rowOff>
    </xdr:to>
    <xdr:cxnSp macro="">
      <xdr:nvCxnSpPr>
        <xdr:cNvPr id="3" name="Connettore 2 2"/>
        <xdr:cNvCxnSpPr/>
      </xdr:nvCxnSpPr>
      <xdr:spPr>
        <a:xfrm>
          <a:off x="8458200" y="1476375"/>
          <a:ext cx="695325" cy="0"/>
        </a:xfrm>
        <a:prstGeom prst="straightConnector1">
          <a:avLst/>
        </a:prstGeom>
        <a:ln>
          <a:solidFill>
            <a:schemeClr val="tx1"/>
          </a:solidFill>
          <a:prstDash val="dashDot"/>
          <a:headEnd type="stealth"/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22\1.%20Statistiche\5.%20Maggio%202014\ASSAEROPORTI_Dati%20traffico_Maggio%202014_v0.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ISTICHE/DATI%20DI%20TRAFFICO/Annuario_2021/file_studio_grafica/06.Parte_VI_Traffico_low-cost/parte_VI_tavole_+grafico_low_c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Baseline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Suddivisione Aree"/>
      <sheetName val="Classi APT Anno"/>
      <sheetName val="Classi APT Mese"/>
    </sheetNames>
    <sheetDataSet>
      <sheetData sheetId="0"/>
      <sheetData sheetId="1">
        <row r="11">
          <cell r="H11">
            <v>1</v>
          </cell>
          <cell r="I11">
            <v>2</v>
          </cell>
          <cell r="J11">
            <v>3</v>
          </cell>
          <cell r="K11">
            <v>4</v>
          </cell>
          <cell r="L11">
            <v>5</v>
          </cell>
          <cell r="M11">
            <v>6</v>
          </cell>
          <cell r="N11">
            <v>7</v>
          </cell>
          <cell r="O11">
            <v>8</v>
          </cell>
          <cell r="P11">
            <v>9</v>
          </cell>
          <cell r="Q11">
            <v>10</v>
          </cell>
          <cell r="R11">
            <v>11</v>
          </cell>
          <cell r="S11">
            <v>12</v>
          </cell>
          <cell r="U11" t="e">
            <v>#N/A</v>
          </cell>
          <cell r="V11" t="e">
            <v>#N/A</v>
          </cell>
          <cell r="W11" t="e">
            <v>#N/A</v>
          </cell>
          <cell r="X11" t="e">
            <v>#N/A</v>
          </cell>
          <cell r="Y11" t="e">
            <v>#N/A</v>
          </cell>
          <cell r="Z11" t="e">
            <v>#N/A</v>
          </cell>
          <cell r="AA11" t="e">
            <v>#N/A</v>
          </cell>
          <cell r="AB11" t="e">
            <v>#N/A</v>
          </cell>
          <cell r="AC11" t="e">
            <v>#N/A</v>
          </cell>
          <cell r="AD11" t="e">
            <v>#N/A</v>
          </cell>
          <cell r="AE11" t="e">
            <v>#N/A</v>
          </cell>
          <cell r="AF11" t="e">
            <v>#N/A</v>
          </cell>
        </row>
        <row r="12"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  <cell r="M12" t="e">
            <v>#N/A</v>
          </cell>
          <cell r="N12" t="e">
            <v>#N/A</v>
          </cell>
          <cell r="O12" t="e">
            <v>#N/A</v>
          </cell>
          <cell r="P12" t="e">
            <v>#N/A</v>
          </cell>
          <cell r="Q12" t="e">
            <v>#N/A</v>
          </cell>
          <cell r="R12" t="e">
            <v>#N/A</v>
          </cell>
          <cell r="S12" t="e">
            <v>#N/A</v>
          </cell>
          <cell r="U12">
            <v>1</v>
          </cell>
          <cell r="V12">
            <v>2</v>
          </cell>
          <cell r="W12">
            <v>3</v>
          </cell>
          <cell r="X12">
            <v>4</v>
          </cell>
          <cell r="Y12">
            <v>5</v>
          </cell>
          <cell r="Z12">
            <v>6</v>
          </cell>
          <cell r="AA12">
            <v>7</v>
          </cell>
          <cell r="AB12">
            <v>8</v>
          </cell>
          <cell r="AC12">
            <v>9</v>
          </cell>
          <cell r="AD12">
            <v>10</v>
          </cell>
          <cell r="AE12">
            <v>11</v>
          </cell>
          <cell r="AF12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lessivo_2018"/>
      <sheetName val="Complessivo (A-P)_2018"/>
      <sheetName val="Nazionale_2018"/>
      <sheetName val="Internazionale_2018"/>
      <sheetName val="Taxi e avgen_2018"/>
      <sheetName val="Graduatoria mov"/>
      <sheetName val="Graduatoria pax"/>
      <sheetName val="Graduatoria cargo"/>
      <sheetName val="LC1"/>
      <sheetName val="LC2"/>
      <sheetName val="LC3-LC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2">
          <cell r="N12">
            <v>2004</v>
          </cell>
          <cell r="P12">
            <v>6553099</v>
          </cell>
          <cell r="S12">
            <v>99105708</v>
          </cell>
        </row>
        <row r="13">
          <cell r="N13">
            <v>2005</v>
          </cell>
          <cell r="P13">
            <v>20240940</v>
          </cell>
          <cell r="S13">
            <v>92740168</v>
          </cell>
        </row>
        <row r="14">
          <cell r="N14">
            <v>2006</v>
          </cell>
          <cell r="P14">
            <v>28405320</v>
          </cell>
          <cell r="S14">
            <v>94564992</v>
          </cell>
        </row>
        <row r="15">
          <cell r="N15">
            <v>2007</v>
          </cell>
          <cell r="P15">
            <v>34870500</v>
          </cell>
          <cell r="S15">
            <v>100437651</v>
          </cell>
        </row>
        <row r="16">
          <cell r="N16">
            <v>2008</v>
          </cell>
          <cell r="P16">
            <v>43393983</v>
          </cell>
          <cell r="S16">
            <v>89558419</v>
          </cell>
        </row>
        <row r="17">
          <cell r="N17">
            <v>2009</v>
          </cell>
          <cell r="P17">
            <v>46871169</v>
          </cell>
          <cell r="S17">
            <v>82988370</v>
          </cell>
        </row>
        <row r="18">
          <cell r="N18">
            <v>2010</v>
          </cell>
          <cell r="P18">
            <v>50803188</v>
          </cell>
          <cell r="S18">
            <v>88106507</v>
          </cell>
        </row>
        <row r="19">
          <cell r="N19">
            <v>2011</v>
          </cell>
          <cell r="P19">
            <v>58123580</v>
          </cell>
          <cell r="S19">
            <v>89822630</v>
          </cell>
        </row>
        <row r="20">
          <cell r="N20">
            <v>2012</v>
          </cell>
          <cell r="P20">
            <v>60293876</v>
          </cell>
          <cell r="S20">
            <v>85706907</v>
          </cell>
        </row>
        <row r="21">
          <cell r="N21">
            <v>2013</v>
          </cell>
          <cell r="P21">
            <v>57942340</v>
          </cell>
          <cell r="S21">
            <v>85567994</v>
          </cell>
        </row>
        <row r="22">
          <cell r="N22">
            <v>2014</v>
          </cell>
          <cell r="P22">
            <v>68831494</v>
          </cell>
          <cell r="S22">
            <v>81411648</v>
          </cell>
        </row>
        <row r="23">
          <cell r="N23">
            <v>2015</v>
          </cell>
          <cell r="P23">
            <v>75943424</v>
          </cell>
          <cell r="S23">
            <v>81021829</v>
          </cell>
        </row>
        <row r="24">
          <cell r="N24">
            <v>2016</v>
          </cell>
          <cell r="P24">
            <v>81287723</v>
          </cell>
          <cell r="S24">
            <v>83080386</v>
          </cell>
        </row>
        <row r="25">
          <cell r="N25">
            <v>2017</v>
          </cell>
          <cell r="P25">
            <v>88820337</v>
          </cell>
          <cell r="S25">
            <v>85807904</v>
          </cell>
        </row>
        <row r="26">
          <cell r="N26">
            <v>2018</v>
          </cell>
          <cell r="P26">
            <v>94779397</v>
          </cell>
          <cell r="S26">
            <v>90031452</v>
          </cell>
        </row>
        <row r="27">
          <cell r="N27">
            <v>2019</v>
          </cell>
          <cell r="P27">
            <v>105855533</v>
          </cell>
          <cell r="S27">
            <v>86344545</v>
          </cell>
        </row>
        <row r="28">
          <cell r="N28">
            <v>2020</v>
          </cell>
          <cell r="P28">
            <v>30245563</v>
          </cell>
          <cell r="S28">
            <v>22514161</v>
          </cell>
        </row>
        <row r="29">
          <cell r="N29">
            <v>2021</v>
          </cell>
          <cell r="P29">
            <v>52617467</v>
          </cell>
          <cell r="S29">
            <v>27847068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R434"/>
  <sheetViews>
    <sheetView topLeftCell="A10" workbookViewId="0">
      <selection activeCell="C28" sqref="C28"/>
    </sheetView>
  </sheetViews>
  <sheetFormatPr defaultColWidth="9" defaultRowHeight="12.75" x14ac:dyDescent="0.2"/>
  <cols>
    <col min="1" max="1" width="3.125" style="1" customWidth="1"/>
    <col min="2" max="2" width="16" style="2" customWidth="1"/>
    <col min="3" max="3" width="12" style="3" customWidth="1"/>
    <col min="4" max="4" width="6.625" style="4" customWidth="1"/>
    <col min="5" max="5" width="12.875" style="3" customWidth="1"/>
    <col min="6" max="6" width="6.625" style="4" customWidth="1"/>
    <col min="7" max="7" width="9.625" style="3" customWidth="1"/>
    <col min="8" max="8" width="6.625" style="4" customWidth="1"/>
    <col min="9" max="9" width="9.5" style="3" customWidth="1"/>
    <col min="10" max="10" width="6.625" style="4" customWidth="1"/>
    <col min="11" max="11" width="3.125" style="7" customWidth="1"/>
    <col min="12" max="12" width="9" style="2"/>
    <col min="13" max="13" width="17.5" style="2" bestFit="1" customWidth="1"/>
    <col min="14" max="16384" width="9" style="2"/>
  </cols>
  <sheetData>
    <row r="1" spans="1:18" s="27" customFormat="1" ht="15" x14ac:dyDescent="0.25">
      <c r="A1" s="26"/>
      <c r="C1" s="28"/>
      <c r="D1" s="29"/>
      <c r="E1" s="28"/>
      <c r="F1" s="29"/>
      <c r="G1" s="28"/>
      <c r="H1" s="29"/>
      <c r="I1" s="30" t="s">
        <v>1</v>
      </c>
      <c r="J1" s="30" t="s">
        <v>2</v>
      </c>
      <c r="K1" s="31"/>
      <c r="L1" s="32"/>
      <c r="M1" s="32"/>
      <c r="N1" s="32"/>
      <c r="O1" s="32"/>
      <c r="P1" s="32"/>
      <c r="Q1" s="32"/>
      <c r="R1" s="32"/>
    </row>
    <row r="2" spans="1:18" s="27" customFormat="1" ht="15" customHeight="1" x14ac:dyDescent="0.25">
      <c r="A2" s="258" t="s">
        <v>15</v>
      </c>
      <c r="B2" s="258"/>
      <c r="C2" s="258"/>
      <c r="D2" s="258"/>
      <c r="E2" s="258"/>
      <c r="F2" s="258"/>
      <c r="G2" s="258"/>
      <c r="H2" s="258"/>
      <c r="I2" s="258"/>
      <c r="J2" s="258"/>
      <c r="K2" s="31"/>
      <c r="L2" s="32"/>
      <c r="M2" s="32"/>
      <c r="N2" s="32"/>
      <c r="O2" s="32"/>
      <c r="P2" s="32"/>
      <c r="Q2" s="32"/>
      <c r="R2" s="32"/>
    </row>
    <row r="3" spans="1:18" s="27" customFormat="1" ht="15" customHeight="1" x14ac:dyDescent="0.25">
      <c r="A3" s="258" t="s">
        <v>14</v>
      </c>
      <c r="B3" s="258"/>
      <c r="C3" s="258"/>
      <c r="D3" s="258"/>
      <c r="E3" s="258"/>
      <c r="F3" s="258"/>
      <c r="G3" s="258"/>
      <c r="H3" s="258"/>
      <c r="I3" s="258"/>
      <c r="J3" s="258"/>
      <c r="K3" s="31"/>
      <c r="L3" s="32"/>
      <c r="M3" s="32"/>
      <c r="N3" s="32"/>
      <c r="O3" s="32"/>
      <c r="P3" s="32"/>
      <c r="Q3" s="32"/>
      <c r="R3" s="32"/>
    </row>
    <row r="4" spans="1:18" s="27" customFormat="1" ht="15" customHeight="1" x14ac:dyDescent="0.25">
      <c r="A4" s="259" t="s">
        <v>3</v>
      </c>
      <c r="B4" s="259"/>
      <c r="C4" s="259"/>
      <c r="D4" s="259"/>
      <c r="E4" s="259"/>
      <c r="F4" s="259"/>
      <c r="G4" s="259"/>
      <c r="H4" s="259"/>
      <c r="I4" s="259"/>
      <c r="J4" s="259"/>
      <c r="K4" s="33"/>
    </row>
    <row r="5" spans="1:18" s="7" customFormat="1" x14ac:dyDescent="0.2">
      <c r="A5" s="8"/>
      <c r="B5" s="9"/>
      <c r="C5" s="9"/>
      <c r="D5" s="9"/>
      <c r="E5" s="9"/>
      <c r="F5" s="9"/>
      <c r="G5" s="9"/>
      <c r="H5" s="9"/>
      <c r="I5" s="9"/>
      <c r="J5" s="9"/>
    </row>
    <row r="6" spans="1:18" s="11" customFormat="1" x14ac:dyDescent="0.2">
      <c r="A6" s="10"/>
      <c r="B6" s="262" t="s">
        <v>4</v>
      </c>
      <c r="C6" s="260" t="s">
        <v>5</v>
      </c>
      <c r="D6" s="264"/>
      <c r="E6" s="260" t="s">
        <v>6</v>
      </c>
      <c r="F6" s="264"/>
      <c r="G6" s="260" t="s">
        <v>0</v>
      </c>
      <c r="H6" s="264"/>
      <c r="I6" s="260" t="s">
        <v>7</v>
      </c>
      <c r="J6" s="261"/>
      <c r="K6" s="5"/>
      <c r="L6" s="6"/>
      <c r="M6" s="6"/>
      <c r="N6" s="6"/>
      <c r="O6" s="6"/>
    </row>
    <row r="7" spans="1:18" s="1" customFormat="1" x14ac:dyDescent="0.2">
      <c r="B7" s="263"/>
      <c r="C7" s="15" t="s">
        <v>8</v>
      </c>
      <c r="D7" s="16" t="s">
        <v>9</v>
      </c>
      <c r="E7" s="15" t="s">
        <v>8</v>
      </c>
      <c r="F7" s="16" t="s">
        <v>9</v>
      </c>
      <c r="G7" s="15" t="s">
        <v>8</v>
      </c>
      <c r="H7" s="16" t="s">
        <v>9</v>
      </c>
      <c r="I7" s="15" t="s">
        <v>10</v>
      </c>
      <c r="J7" s="16" t="s">
        <v>9</v>
      </c>
      <c r="K7" s="8"/>
    </row>
    <row r="8" spans="1:18" s="19" customFormat="1" x14ac:dyDescent="0.2">
      <c r="A8" s="51">
        <v>1</v>
      </c>
      <c r="B8" s="39" t="s">
        <v>18</v>
      </c>
      <c r="C8" s="40">
        <v>10126</v>
      </c>
      <c r="D8" s="48">
        <v>9.1869743368557266</v>
      </c>
      <c r="E8" s="41">
        <v>1354371</v>
      </c>
      <c r="F8" s="48">
        <v>2.7431896283596728</v>
      </c>
      <c r="G8" s="42">
        <v>9788</v>
      </c>
      <c r="H8" s="48">
        <v>328.54640980735553</v>
      </c>
      <c r="I8" s="42">
        <v>1.7569999999999999</v>
      </c>
      <c r="J8" s="48">
        <v>-77.005627535662882</v>
      </c>
      <c r="K8" s="18"/>
    </row>
    <row r="9" spans="1:18" s="19" customFormat="1" x14ac:dyDescent="0.2">
      <c r="A9" s="38">
        <v>2</v>
      </c>
      <c r="B9" s="39" t="s">
        <v>19</v>
      </c>
      <c r="C9" s="40">
        <v>5446</v>
      </c>
      <c r="D9" s="48">
        <v>-20.57751203150066</v>
      </c>
      <c r="E9" s="41">
        <v>447144</v>
      </c>
      <c r="F9" s="48">
        <v>-6.351786073319488</v>
      </c>
      <c r="G9" s="42">
        <v>801</v>
      </c>
      <c r="H9" s="48">
        <v>-67.870036101083031</v>
      </c>
      <c r="I9" s="42">
        <v>6617.5440000000026</v>
      </c>
      <c r="J9" s="48">
        <v>3.034014310850722</v>
      </c>
      <c r="K9" s="18"/>
    </row>
    <row r="10" spans="1:18" s="19" customFormat="1" x14ac:dyDescent="0.2">
      <c r="A10" s="38">
        <v>3</v>
      </c>
      <c r="B10" s="39" t="s">
        <v>20</v>
      </c>
      <c r="C10" s="40">
        <v>36482</v>
      </c>
      <c r="D10" s="48">
        <v>4.2640754501286011</v>
      </c>
      <c r="E10" s="41">
        <v>5014896</v>
      </c>
      <c r="F10" s="48">
        <v>7.4019810775843951</v>
      </c>
      <c r="G10" s="42">
        <v>11912</v>
      </c>
      <c r="H10" s="48">
        <v>-3.6713569464661191</v>
      </c>
      <c r="I10" s="42">
        <v>1762.828</v>
      </c>
      <c r="J10" s="48">
        <v>12.101462039809803</v>
      </c>
      <c r="K10" s="18"/>
    </row>
    <row r="11" spans="1:18" s="19" customFormat="1" x14ac:dyDescent="0.2">
      <c r="A11" s="38">
        <v>4</v>
      </c>
      <c r="B11" s="39" t="s">
        <v>21</v>
      </c>
      <c r="C11" s="40">
        <v>88120</v>
      </c>
      <c r="D11" s="48">
        <v>4.217423185183435</v>
      </c>
      <c r="E11" s="41">
        <v>12827267</v>
      </c>
      <c r="F11" s="48">
        <v>4.8755443366504352</v>
      </c>
      <c r="G11" s="42">
        <v>3039</v>
      </c>
      <c r="H11" s="48">
        <v>-9.4457687723480319</v>
      </c>
      <c r="I11" s="42">
        <v>124111.30299999975</v>
      </c>
      <c r="J11" s="48">
        <v>-1.4110613149480287</v>
      </c>
      <c r="K11" s="18"/>
    </row>
    <row r="12" spans="1:18" s="19" customFormat="1" x14ac:dyDescent="0.2">
      <c r="A12" s="38">
        <v>5</v>
      </c>
      <c r="B12" s="39" t="s">
        <v>22</v>
      </c>
      <c r="C12" s="40">
        <v>67563</v>
      </c>
      <c r="D12" s="48">
        <v>0.70802528022895217</v>
      </c>
      <c r="E12" s="41">
        <v>8489382</v>
      </c>
      <c r="F12" s="48">
        <v>3.7611954746558638</v>
      </c>
      <c r="G12" s="42">
        <v>10098</v>
      </c>
      <c r="H12" s="48">
        <v>22.876612314431739</v>
      </c>
      <c r="I12" s="42">
        <v>40539.9180000001</v>
      </c>
      <c r="J12" s="48">
        <v>-3.4439014839990421</v>
      </c>
      <c r="K12" s="17"/>
    </row>
    <row r="13" spans="1:18" s="19" customFormat="1" x14ac:dyDescent="0.2">
      <c r="A13" s="38">
        <v>6</v>
      </c>
      <c r="B13" s="39" t="s">
        <v>23</v>
      </c>
      <c r="C13" s="40">
        <v>200</v>
      </c>
      <c r="D13" s="48">
        <v>47.058823529411768</v>
      </c>
      <c r="E13" s="41">
        <v>7885</v>
      </c>
      <c r="F13" s="48">
        <v>33.372801082543987</v>
      </c>
      <c r="G13" s="42">
        <v>0</v>
      </c>
      <c r="H13" s="48" t="s">
        <v>60</v>
      </c>
      <c r="I13" s="42">
        <v>0</v>
      </c>
      <c r="J13" s="48" t="s">
        <v>60</v>
      </c>
      <c r="K13" s="18"/>
    </row>
    <row r="14" spans="1:18" s="19" customFormat="1" x14ac:dyDescent="0.2">
      <c r="A14" s="38">
        <v>7</v>
      </c>
      <c r="B14" s="39" t="s">
        <v>24</v>
      </c>
      <c r="C14" s="40">
        <v>2988</v>
      </c>
      <c r="D14" s="48">
        <v>2.7863777089783213</v>
      </c>
      <c r="E14" s="41">
        <v>3422</v>
      </c>
      <c r="F14" s="48">
        <v>-57.527615737867691</v>
      </c>
      <c r="G14" s="42">
        <v>0</v>
      </c>
      <c r="H14" s="48" t="s">
        <v>60</v>
      </c>
      <c r="I14" s="42">
        <v>10313.492999999999</v>
      </c>
      <c r="J14" s="48">
        <v>-46.929984890202341</v>
      </c>
      <c r="K14" s="18"/>
    </row>
    <row r="15" spans="1:18" s="19" customFormat="1" x14ac:dyDescent="0.2">
      <c r="A15" s="38">
        <v>8</v>
      </c>
      <c r="B15" s="39" t="s">
        <v>25</v>
      </c>
      <c r="C15" s="40">
        <v>16755</v>
      </c>
      <c r="D15" s="48">
        <v>5.8366496115216933</v>
      </c>
      <c r="E15" s="41">
        <v>2470255</v>
      </c>
      <c r="F15" s="48">
        <v>6.7240440003300819</v>
      </c>
      <c r="G15" s="42">
        <v>4698</v>
      </c>
      <c r="H15" s="48">
        <v>53.88142810350476</v>
      </c>
      <c r="I15" s="42">
        <v>42.692000000000014</v>
      </c>
      <c r="J15" s="48">
        <v>-21.111665465565338</v>
      </c>
      <c r="K15" s="18"/>
    </row>
    <row r="16" spans="1:18" s="19" customFormat="1" x14ac:dyDescent="0.2">
      <c r="A16" s="38">
        <v>9</v>
      </c>
      <c r="B16" s="39" t="s">
        <v>26</v>
      </c>
      <c r="C16" s="40">
        <v>31371</v>
      </c>
      <c r="D16" s="48">
        <v>6.3793818378997003E-2</v>
      </c>
      <c r="E16" s="41">
        <v>4355357</v>
      </c>
      <c r="F16" s="48">
        <v>4.9588573315162847</v>
      </c>
      <c r="G16" s="42">
        <v>9943</v>
      </c>
      <c r="H16" s="48">
        <v>306.33428688189622</v>
      </c>
      <c r="I16" s="42">
        <v>3587.434000000002</v>
      </c>
      <c r="J16" s="48">
        <v>26.381289236167476</v>
      </c>
      <c r="K16" s="18"/>
    </row>
    <row r="17" spans="1:13" s="19" customFormat="1" x14ac:dyDescent="0.2">
      <c r="A17" s="38">
        <v>10</v>
      </c>
      <c r="B17" s="39" t="s">
        <v>27</v>
      </c>
      <c r="C17" s="40">
        <v>71425</v>
      </c>
      <c r="D17" s="48">
        <v>7.9645081322933606</v>
      </c>
      <c r="E17" s="41">
        <v>9815313</v>
      </c>
      <c r="F17" s="48">
        <v>8.7255599603172698</v>
      </c>
      <c r="G17" s="42">
        <v>24705</v>
      </c>
      <c r="H17" s="48">
        <v>269.61400359066425</v>
      </c>
      <c r="I17" s="42">
        <v>6393.2180000000044</v>
      </c>
      <c r="J17" s="48">
        <v>-4.3792882400256588</v>
      </c>
      <c r="K17" s="18"/>
      <c r="M17" s="20"/>
    </row>
    <row r="18" spans="1:13" s="19" customFormat="1" x14ac:dyDescent="0.2">
      <c r="A18" s="38">
        <v>11</v>
      </c>
      <c r="B18" s="39" t="s">
        <v>28</v>
      </c>
      <c r="C18" s="40">
        <v>2855</v>
      </c>
      <c r="D18" s="48">
        <v>2.1101573676680943</v>
      </c>
      <c r="E18" s="41">
        <v>423304</v>
      </c>
      <c r="F18" s="48">
        <v>-3.0526781072433806</v>
      </c>
      <c r="G18" s="42">
        <v>777</v>
      </c>
      <c r="H18" s="48">
        <v>167.01030927835052</v>
      </c>
      <c r="I18" s="42">
        <v>0</v>
      </c>
      <c r="J18" s="48" t="s">
        <v>60</v>
      </c>
      <c r="K18" s="18"/>
    </row>
    <row r="19" spans="1:13" s="19" customFormat="1" x14ac:dyDescent="0.2">
      <c r="A19" s="38">
        <v>12</v>
      </c>
      <c r="B19" s="39" t="s">
        <v>29</v>
      </c>
      <c r="C19" s="40">
        <v>574</v>
      </c>
      <c r="D19" s="48" t="s">
        <v>60</v>
      </c>
      <c r="E19" s="41">
        <v>83797</v>
      </c>
      <c r="F19" s="48" t="s">
        <v>60</v>
      </c>
      <c r="G19" s="42">
        <v>0</v>
      </c>
      <c r="H19" s="48" t="s">
        <v>60</v>
      </c>
      <c r="I19" s="42">
        <v>0</v>
      </c>
      <c r="J19" s="48" t="s">
        <v>60</v>
      </c>
      <c r="K19" s="18"/>
    </row>
    <row r="20" spans="1:13" s="19" customFormat="1" x14ac:dyDescent="0.2">
      <c r="A20" s="38">
        <v>13</v>
      </c>
      <c r="B20" s="39" t="s">
        <v>30</v>
      </c>
      <c r="C20" s="40">
        <v>872</v>
      </c>
      <c r="D20" s="48">
        <v>12.371134020618555</v>
      </c>
      <c r="E20" s="41">
        <v>107346</v>
      </c>
      <c r="F20" s="48">
        <v>-7.7331683040664245</v>
      </c>
      <c r="G20" s="43">
        <v>4128</v>
      </c>
      <c r="H20" s="48">
        <v>105.16898608349899</v>
      </c>
      <c r="I20" s="43">
        <v>0</v>
      </c>
      <c r="J20" s="48" t="s">
        <v>60</v>
      </c>
      <c r="K20" s="18"/>
    </row>
    <row r="21" spans="1:13" s="19" customFormat="1" x14ac:dyDescent="0.2">
      <c r="A21" s="38">
        <v>14</v>
      </c>
      <c r="B21" s="39" t="s">
        <v>31</v>
      </c>
      <c r="C21" s="44">
        <v>27608</v>
      </c>
      <c r="D21" s="48">
        <v>-5.0227053804871389</v>
      </c>
      <c r="E21" s="44">
        <v>2706689</v>
      </c>
      <c r="F21" s="48">
        <v>2.2916800513973641</v>
      </c>
      <c r="G21" s="44">
        <v>59</v>
      </c>
      <c r="H21" s="48">
        <v>-63.803680981595093</v>
      </c>
      <c r="I21" s="44">
        <v>64.320999999999984</v>
      </c>
      <c r="J21" s="48">
        <v>2.9201868919610519</v>
      </c>
      <c r="K21" s="18"/>
    </row>
    <row r="22" spans="1:13" s="19" customFormat="1" x14ac:dyDescent="0.2">
      <c r="A22" s="38">
        <v>15</v>
      </c>
      <c r="B22" s="39" t="s">
        <v>32</v>
      </c>
      <c r="C22" s="40">
        <v>2</v>
      </c>
      <c r="D22" s="48">
        <v>0</v>
      </c>
      <c r="E22" s="41">
        <v>0</v>
      </c>
      <c r="F22" s="48">
        <v>-100</v>
      </c>
      <c r="G22" s="42">
        <v>0</v>
      </c>
      <c r="H22" s="48" t="s">
        <v>60</v>
      </c>
      <c r="I22" s="42">
        <v>0.112</v>
      </c>
      <c r="J22" s="48" t="s">
        <v>60</v>
      </c>
      <c r="K22" s="18"/>
    </row>
    <row r="23" spans="1:13" s="19" customFormat="1" x14ac:dyDescent="0.2">
      <c r="A23" s="38">
        <v>16</v>
      </c>
      <c r="B23" s="39" t="s">
        <v>33</v>
      </c>
      <c r="C23" s="40">
        <v>14820</v>
      </c>
      <c r="D23" s="48">
        <v>15.232097037555405</v>
      </c>
      <c r="E23" s="41">
        <v>1448718</v>
      </c>
      <c r="F23" s="48">
        <v>16.690750397502384</v>
      </c>
      <c r="G23" s="42">
        <v>1101</v>
      </c>
      <c r="H23" s="48">
        <v>-34.69750889679716</v>
      </c>
      <c r="I23" s="42">
        <v>146.16500000000013</v>
      </c>
      <c r="J23" s="48">
        <v>-7.5507738626084802</v>
      </c>
      <c r="K23" s="18"/>
    </row>
    <row r="24" spans="1:13" s="19" customFormat="1" x14ac:dyDescent="0.2">
      <c r="A24" s="38">
        <v>17</v>
      </c>
      <c r="B24" s="39" t="s">
        <v>34</v>
      </c>
      <c r="C24" s="40">
        <v>144</v>
      </c>
      <c r="D24" s="48">
        <v>67.441860465116292</v>
      </c>
      <c r="E24" s="41">
        <v>7650</v>
      </c>
      <c r="F24" s="48">
        <v>-1.5950604579367109</v>
      </c>
      <c r="G24" s="42">
        <v>0</v>
      </c>
      <c r="H24" s="48" t="s">
        <v>60</v>
      </c>
      <c r="I24" s="42">
        <v>0</v>
      </c>
      <c r="J24" s="48" t="s">
        <v>60</v>
      </c>
      <c r="K24" s="18"/>
    </row>
    <row r="25" spans="1:13" s="19" customFormat="1" x14ac:dyDescent="0.2">
      <c r="A25" s="38">
        <v>18</v>
      </c>
      <c r="B25" s="39" t="s">
        <v>35</v>
      </c>
      <c r="C25" s="40">
        <v>19098</v>
      </c>
      <c r="D25" s="48">
        <v>10.380302855161247</v>
      </c>
      <c r="E25" s="45">
        <v>2746399</v>
      </c>
      <c r="F25" s="48">
        <v>8.1586053741425104</v>
      </c>
      <c r="G25" s="42">
        <v>8906</v>
      </c>
      <c r="H25" s="48">
        <v>25.542712151113619</v>
      </c>
      <c r="I25" s="42">
        <v>1009.7049999999994</v>
      </c>
      <c r="J25" s="48">
        <v>2.3012344578273343</v>
      </c>
      <c r="K25" s="18"/>
    </row>
    <row r="26" spans="1:13" s="19" customFormat="1" x14ac:dyDescent="0.2">
      <c r="A26" s="38">
        <v>19</v>
      </c>
      <c r="B26" s="39" t="s">
        <v>36</v>
      </c>
      <c r="C26" s="40">
        <v>4107</v>
      </c>
      <c r="D26" s="48">
        <v>4.6636085626911381</v>
      </c>
      <c r="E26" s="41">
        <v>268197</v>
      </c>
      <c r="F26" s="48">
        <v>5.7100626699775319</v>
      </c>
      <c r="G26" s="42">
        <v>23</v>
      </c>
      <c r="H26" s="48" t="s">
        <v>60</v>
      </c>
      <c r="I26" s="42">
        <v>14.648</v>
      </c>
      <c r="J26" s="48">
        <v>-5.4296597585383211</v>
      </c>
      <c r="K26" s="18"/>
    </row>
    <row r="27" spans="1:13" s="19" customFormat="1" x14ac:dyDescent="0.2">
      <c r="A27" s="38">
        <v>20</v>
      </c>
      <c r="B27" s="39" t="s">
        <v>37</v>
      </c>
      <c r="C27" s="40">
        <v>71</v>
      </c>
      <c r="D27" s="48">
        <v>-91.686182669789233</v>
      </c>
      <c r="E27" s="41">
        <v>718</v>
      </c>
      <c r="F27" s="48">
        <v>-92.218489216430044</v>
      </c>
      <c r="G27" s="42">
        <v>0</v>
      </c>
      <c r="H27" s="48" t="s">
        <v>60</v>
      </c>
      <c r="I27" s="42">
        <v>0</v>
      </c>
      <c r="J27" s="48" t="s">
        <v>60</v>
      </c>
      <c r="K27" s="18"/>
    </row>
    <row r="28" spans="1:13" s="19" customFormat="1" x14ac:dyDescent="0.2">
      <c r="A28" s="38">
        <v>21</v>
      </c>
      <c r="B28" s="39" t="s">
        <v>38</v>
      </c>
      <c r="C28" s="40">
        <v>93987</v>
      </c>
      <c r="D28" s="48">
        <v>-2.5708273295531114</v>
      </c>
      <c r="E28" s="41">
        <v>9187120</v>
      </c>
      <c r="F28" s="48">
        <v>-3.3246642004448006</v>
      </c>
      <c r="G28" s="42">
        <v>1268</v>
      </c>
      <c r="H28" s="48">
        <v>28.861788617886191</v>
      </c>
      <c r="I28" s="42">
        <v>12571.111000000004</v>
      </c>
      <c r="J28" s="48">
        <v>-9.000318217380368</v>
      </c>
      <c r="K28" s="18"/>
    </row>
    <row r="29" spans="1:13" s="19" customFormat="1" x14ac:dyDescent="0.2">
      <c r="A29" s="38">
        <v>22</v>
      </c>
      <c r="B29" s="39" t="s">
        <v>39</v>
      </c>
      <c r="C29" s="40">
        <v>189910</v>
      </c>
      <c r="D29" s="48">
        <v>8.6727628552136196</v>
      </c>
      <c r="E29" s="41">
        <v>24561735</v>
      </c>
      <c r="F29" s="48">
        <v>11.455581032126474</v>
      </c>
      <c r="G29" s="42">
        <v>154501</v>
      </c>
      <c r="H29" s="48">
        <v>25.764963491766309</v>
      </c>
      <c r="I29" s="42">
        <v>572774.54500000004</v>
      </c>
      <c r="J29" s="48">
        <v>-2.8732434613610138</v>
      </c>
      <c r="K29" s="18"/>
    </row>
    <row r="30" spans="1:13" s="19" customFormat="1" x14ac:dyDescent="0.2">
      <c r="A30" s="38">
        <v>23</v>
      </c>
      <c r="B30" s="39" t="s">
        <v>40</v>
      </c>
      <c r="C30" s="40">
        <v>72538</v>
      </c>
      <c r="D30" s="48">
        <v>8.4988632284312615</v>
      </c>
      <c r="E30" s="41">
        <v>9903551</v>
      </c>
      <c r="F30" s="48">
        <v>15.800897614573429</v>
      </c>
      <c r="G30" s="42">
        <v>18038</v>
      </c>
      <c r="H30" s="48">
        <v>29.138029782359666</v>
      </c>
      <c r="I30" s="42">
        <v>9821.4480000000076</v>
      </c>
      <c r="J30" s="48">
        <v>13.632619740074276</v>
      </c>
      <c r="K30" s="18"/>
    </row>
    <row r="31" spans="1:13" s="19" customFormat="1" x14ac:dyDescent="0.2">
      <c r="A31" s="38">
        <v>24</v>
      </c>
      <c r="B31" s="39" t="s">
        <v>41</v>
      </c>
      <c r="C31" s="40">
        <v>23015</v>
      </c>
      <c r="D31" s="48">
        <v>0.40572375883431278</v>
      </c>
      <c r="E31" s="41">
        <v>2969458</v>
      </c>
      <c r="F31" s="48">
        <v>6.6131995434542432</v>
      </c>
      <c r="G31" s="42">
        <v>4827</v>
      </c>
      <c r="H31" s="48">
        <v>60.846384538487172</v>
      </c>
      <c r="I31" s="42">
        <v>152.42599999999999</v>
      </c>
      <c r="J31" s="48">
        <v>-19.202981134675852</v>
      </c>
      <c r="K31" s="18"/>
    </row>
    <row r="32" spans="1:13" s="19" customFormat="1" x14ac:dyDescent="0.2">
      <c r="A32" s="38">
        <v>25</v>
      </c>
      <c r="B32" s="39" t="s">
        <v>42</v>
      </c>
      <c r="C32" s="40">
        <v>48642</v>
      </c>
      <c r="D32" s="48">
        <v>10.49726267008927</v>
      </c>
      <c r="E32" s="41">
        <v>6601472</v>
      </c>
      <c r="F32" s="48">
        <v>14.747422495839601</v>
      </c>
      <c r="G32" s="42">
        <v>20488</v>
      </c>
      <c r="H32" s="48">
        <v>25.416258570029385</v>
      </c>
      <c r="I32" s="42">
        <v>373.59099999999984</v>
      </c>
      <c r="J32" s="48">
        <v>15.277756349532012</v>
      </c>
      <c r="K32" s="18"/>
    </row>
    <row r="33" spans="1:11" s="19" customFormat="1" x14ac:dyDescent="0.2">
      <c r="A33" s="38">
        <v>26</v>
      </c>
      <c r="B33" s="39" t="s">
        <v>43</v>
      </c>
      <c r="C33" s="40">
        <v>3550</v>
      </c>
      <c r="D33" s="48">
        <v>6.319257262653494</v>
      </c>
      <c r="E33" s="41">
        <v>151143</v>
      </c>
      <c r="F33" s="48">
        <v>-0.50948873397973671</v>
      </c>
      <c r="G33" s="42">
        <v>0</v>
      </c>
      <c r="H33" s="48" t="s">
        <v>60</v>
      </c>
      <c r="I33" s="42">
        <v>27.122000000000007</v>
      </c>
      <c r="J33" s="48">
        <v>6.4614007748499915</v>
      </c>
      <c r="K33" s="18"/>
    </row>
    <row r="34" spans="1:11" s="19" customFormat="1" x14ac:dyDescent="0.2">
      <c r="A34" s="38">
        <v>27</v>
      </c>
      <c r="B34" s="39" t="s">
        <v>44</v>
      </c>
      <c r="C34" s="40">
        <v>570</v>
      </c>
      <c r="D34" s="48">
        <v>-48.555956678700362</v>
      </c>
      <c r="E34" s="41">
        <v>75253</v>
      </c>
      <c r="F34" s="48">
        <v>-52.209090389488324</v>
      </c>
      <c r="G34" s="42">
        <v>396</v>
      </c>
      <c r="H34" s="48">
        <v>-39.908952959028831</v>
      </c>
      <c r="I34" s="42">
        <v>0</v>
      </c>
      <c r="J34" s="48" t="s">
        <v>60</v>
      </c>
      <c r="K34" s="18"/>
    </row>
    <row r="35" spans="1:11" s="19" customFormat="1" x14ac:dyDescent="0.2">
      <c r="A35" s="38">
        <v>28</v>
      </c>
      <c r="B35" s="39" t="s">
        <v>45</v>
      </c>
      <c r="C35" s="40">
        <v>1448</v>
      </c>
      <c r="D35" s="48">
        <v>-18.284424379232505</v>
      </c>
      <c r="E35" s="41">
        <v>219861</v>
      </c>
      <c r="F35" s="48">
        <v>-10.822452878402544</v>
      </c>
      <c r="G35" s="42">
        <v>0</v>
      </c>
      <c r="H35" s="48">
        <v>-100</v>
      </c>
      <c r="I35" s="42">
        <v>0</v>
      </c>
      <c r="J35" s="48" t="s">
        <v>60</v>
      </c>
      <c r="K35" s="18"/>
    </row>
    <row r="36" spans="1:11" s="19" customFormat="1" x14ac:dyDescent="0.2">
      <c r="A36" s="38">
        <v>29</v>
      </c>
      <c r="B36" s="39" t="s">
        <v>46</v>
      </c>
      <c r="C36" s="40">
        <v>5005</v>
      </c>
      <c r="D36" s="48">
        <v>-7.8438593260909641</v>
      </c>
      <c r="E36" s="41">
        <v>657365</v>
      </c>
      <c r="F36" s="48">
        <v>-0.15901897292272338</v>
      </c>
      <c r="G36" s="42">
        <v>308</v>
      </c>
      <c r="H36" s="48">
        <v>-40.54054054054054</v>
      </c>
      <c r="I36" s="42">
        <v>22.038999999999998</v>
      </c>
      <c r="J36" s="48">
        <v>38.706023034803906</v>
      </c>
      <c r="K36" s="18"/>
    </row>
    <row r="37" spans="1:11" s="19" customFormat="1" x14ac:dyDescent="0.2">
      <c r="A37" s="38">
        <v>30</v>
      </c>
      <c r="B37" s="39" t="s">
        <v>47</v>
      </c>
      <c r="C37" s="40">
        <v>38512</v>
      </c>
      <c r="D37" s="48">
        <v>2.6001705029838007</v>
      </c>
      <c r="E37" s="41">
        <v>5449334</v>
      </c>
      <c r="F37" s="48">
        <v>4.3448572857026022</v>
      </c>
      <c r="G37" s="42">
        <v>4006</v>
      </c>
      <c r="H37" s="48">
        <v>75.470871660096378</v>
      </c>
      <c r="I37" s="42">
        <v>11174.291999999994</v>
      </c>
      <c r="J37" s="48">
        <v>9.4700159527756682</v>
      </c>
      <c r="K37" s="18"/>
    </row>
    <row r="38" spans="1:11" s="19" customFormat="1" x14ac:dyDescent="0.2">
      <c r="A38" s="38">
        <v>31</v>
      </c>
      <c r="B38" s="39" t="s">
        <v>48</v>
      </c>
      <c r="C38" s="40">
        <v>3507</v>
      </c>
      <c r="D38" s="48">
        <v>5.7280675309014129</v>
      </c>
      <c r="E38" s="41">
        <v>357066</v>
      </c>
      <c r="F38" s="48">
        <v>-6.0505917455572984</v>
      </c>
      <c r="G38" s="42">
        <v>0</v>
      </c>
      <c r="H38" s="48" t="s">
        <v>60</v>
      </c>
      <c r="I38" s="42">
        <v>15.723000000000001</v>
      </c>
      <c r="J38" s="48">
        <v>-51.626003753499674</v>
      </c>
      <c r="K38" s="18"/>
    </row>
    <row r="39" spans="1:11" s="19" customFormat="1" x14ac:dyDescent="0.2">
      <c r="A39" s="38">
        <v>32</v>
      </c>
      <c r="B39" s="39" t="s">
        <v>49</v>
      </c>
      <c r="C39" s="40">
        <v>2033</v>
      </c>
      <c r="D39" s="48">
        <v>2.8325746079919014</v>
      </c>
      <c r="E39" s="41">
        <v>304191</v>
      </c>
      <c r="F39" s="48">
        <v>1.1360689421293131</v>
      </c>
      <c r="G39" s="42">
        <v>398</v>
      </c>
      <c r="H39" s="48">
        <v>-44.645340751043115</v>
      </c>
      <c r="I39" s="42">
        <v>34.193999999999996</v>
      </c>
      <c r="J39" s="48">
        <v>756.34861006761821</v>
      </c>
      <c r="K39" s="18"/>
    </row>
    <row r="40" spans="1:11" s="19" customFormat="1" x14ac:dyDescent="0.2">
      <c r="A40" s="38">
        <v>33</v>
      </c>
      <c r="B40" s="39" t="s">
        <v>50</v>
      </c>
      <c r="C40" s="40">
        <v>35013</v>
      </c>
      <c r="D40" s="48">
        <v>-1.1267366994239296</v>
      </c>
      <c r="E40" s="41">
        <v>5812451</v>
      </c>
      <c r="F40" s="48">
        <v>-0.73434151090010857</v>
      </c>
      <c r="G40" s="42">
        <v>0</v>
      </c>
      <c r="H40" s="48" t="s">
        <v>60</v>
      </c>
      <c r="I40" s="42">
        <v>18257.723000000002</v>
      </c>
      <c r="J40" s="48">
        <v>7.1377234138265493</v>
      </c>
      <c r="K40" s="18"/>
    </row>
    <row r="41" spans="1:11" s="19" customFormat="1" x14ac:dyDescent="0.2">
      <c r="A41" s="38">
        <v>34</v>
      </c>
      <c r="B41" s="39" t="s">
        <v>51</v>
      </c>
      <c r="C41" s="40">
        <v>304969</v>
      </c>
      <c r="D41" s="48">
        <v>3.4529665185386165</v>
      </c>
      <c r="E41" s="41">
        <v>42896831</v>
      </c>
      <c r="F41" s="48">
        <v>5.0333804337151093</v>
      </c>
      <c r="G41" s="42">
        <v>94225</v>
      </c>
      <c r="H41" s="48">
        <v>-26.164635818673347</v>
      </c>
      <c r="I41" s="42">
        <v>205862.21599999984</v>
      </c>
      <c r="J41" s="48">
        <v>10.923343430018363</v>
      </c>
      <c r="K41" s="18"/>
    </row>
    <row r="42" spans="1:11" s="19" customFormat="1" x14ac:dyDescent="0.2">
      <c r="A42" s="38">
        <v>35</v>
      </c>
      <c r="B42" s="39" t="s">
        <v>52</v>
      </c>
      <c r="C42" s="40">
        <v>4</v>
      </c>
      <c r="D42" s="48">
        <v>-97.142857142857139</v>
      </c>
      <c r="E42" s="41">
        <v>141</v>
      </c>
      <c r="F42" s="48">
        <v>-95.343461030383096</v>
      </c>
      <c r="G42" s="42">
        <v>0</v>
      </c>
      <c r="H42" s="48" t="s">
        <v>60</v>
      </c>
      <c r="I42" s="42">
        <v>0</v>
      </c>
      <c r="J42" s="48" t="s">
        <v>60</v>
      </c>
      <c r="K42" s="18"/>
    </row>
    <row r="43" spans="1:11" s="19" customFormat="1" x14ac:dyDescent="0.2">
      <c r="A43" s="38">
        <v>36</v>
      </c>
      <c r="B43" s="39" t="s">
        <v>53</v>
      </c>
      <c r="C43" s="40">
        <v>252</v>
      </c>
      <c r="D43" s="48">
        <v>-27.167630057803464</v>
      </c>
      <c r="E43" s="41">
        <v>58</v>
      </c>
      <c r="F43" s="48">
        <v>100</v>
      </c>
      <c r="G43" s="42">
        <v>0</v>
      </c>
      <c r="H43" s="48" t="s">
        <v>60</v>
      </c>
      <c r="I43" s="42">
        <v>6837.2540000000008</v>
      </c>
      <c r="J43" s="48">
        <v>9.6670732714684533</v>
      </c>
      <c r="K43" s="18"/>
    </row>
    <row r="44" spans="1:11" s="19" customFormat="1" x14ac:dyDescent="0.2">
      <c r="A44" s="38">
        <v>37</v>
      </c>
      <c r="B44" s="39" t="s">
        <v>54</v>
      </c>
      <c r="C44" s="40">
        <v>38062</v>
      </c>
      <c r="D44" s="48">
        <v>-4.1862806796727483</v>
      </c>
      <c r="E44" s="41">
        <v>4072612</v>
      </c>
      <c r="F44" s="48">
        <v>-2.2400280369569288</v>
      </c>
      <c r="G44" s="42">
        <v>4567</v>
      </c>
      <c r="H44" s="48">
        <v>55.604770017035776</v>
      </c>
      <c r="I44" s="42">
        <v>411.69299999999987</v>
      </c>
      <c r="J44" s="48">
        <v>-1.1819008825852251</v>
      </c>
      <c r="K44" s="18"/>
    </row>
    <row r="45" spans="1:11" s="19" customFormat="1" x14ac:dyDescent="0.2">
      <c r="A45" s="38">
        <v>38</v>
      </c>
      <c r="B45" s="39" t="s">
        <v>55</v>
      </c>
      <c r="C45" s="40">
        <v>4929</v>
      </c>
      <c r="D45" s="48">
        <v>-45.245500999777825</v>
      </c>
      <c r="E45" s="41">
        <v>470150</v>
      </c>
      <c r="F45" s="48">
        <v>-63.587740263602612</v>
      </c>
      <c r="G45" s="42">
        <v>8636</v>
      </c>
      <c r="H45" s="48">
        <v>2624.2902208201895</v>
      </c>
      <c r="I45" s="42">
        <v>17.833999999999996</v>
      </c>
      <c r="J45" s="48">
        <v>-49.448680518155292</v>
      </c>
      <c r="K45" s="18"/>
    </row>
    <row r="46" spans="1:11" s="19" customFormat="1" x14ac:dyDescent="0.2">
      <c r="A46" s="38">
        <v>39</v>
      </c>
      <c r="B46" s="39" t="s">
        <v>56</v>
      </c>
      <c r="C46" s="40">
        <v>19540</v>
      </c>
      <c r="D46" s="48">
        <v>9.3575106335348153</v>
      </c>
      <c r="E46" s="41">
        <v>3274286</v>
      </c>
      <c r="F46" s="48">
        <v>9.7743987828644805</v>
      </c>
      <c r="G46" s="42">
        <v>189</v>
      </c>
      <c r="H46" s="48">
        <v>-66.429840142095912</v>
      </c>
      <c r="I46" s="42">
        <v>0</v>
      </c>
      <c r="J46" s="48">
        <v>-100</v>
      </c>
      <c r="K46" s="18"/>
    </row>
    <row r="47" spans="1:11" s="19" customFormat="1" x14ac:dyDescent="0.2">
      <c r="A47" s="38">
        <v>40</v>
      </c>
      <c r="B47" s="39" t="s">
        <v>57</v>
      </c>
      <c r="C47" s="40">
        <v>8245</v>
      </c>
      <c r="D47" s="48">
        <v>-4.8251183192889329</v>
      </c>
      <c r="E47" s="41">
        <v>769505</v>
      </c>
      <c r="F47" s="48">
        <v>-1.0378420088094344</v>
      </c>
      <c r="G47" s="42">
        <v>389</v>
      </c>
      <c r="H47" s="48">
        <v>104.73684210526315</v>
      </c>
      <c r="I47" s="42">
        <v>116.30800000000004</v>
      </c>
      <c r="J47" s="48">
        <v>9.4673832224303567</v>
      </c>
      <c r="K47" s="18"/>
    </row>
    <row r="48" spans="1:11" s="19" customFormat="1" x14ac:dyDescent="0.2">
      <c r="A48" s="38">
        <v>41</v>
      </c>
      <c r="B48" s="39" t="s">
        <v>58</v>
      </c>
      <c r="C48" s="40">
        <v>89733</v>
      </c>
      <c r="D48" s="48">
        <v>5.1673620552247854</v>
      </c>
      <c r="E48" s="41">
        <v>11092525</v>
      </c>
      <c r="F48" s="48">
        <v>7.8765403067372688</v>
      </c>
      <c r="G48" s="42">
        <v>7877</v>
      </c>
      <c r="H48" s="48">
        <v>0.62595809913132427</v>
      </c>
      <c r="I48" s="42">
        <v>56572.35700000004</v>
      </c>
      <c r="J48" s="48">
        <v>8.7137774280669049</v>
      </c>
      <c r="K48" s="18"/>
    </row>
    <row r="49" spans="1:11" s="19" customFormat="1" x14ac:dyDescent="0.2">
      <c r="A49" s="52">
        <v>42</v>
      </c>
      <c r="B49" s="39" t="s">
        <v>59</v>
      </c>
      <c r="C49" s="40">
        <v>29375</v>
      </c>
      <c r="D49" s="48">
        <v>8.8729105666950829</v>
      </c>
      <c r="E49" s="41">
        <v>3406631</v>
      </c>
      <c r="F49" s="48">
        <v>11.829618461140498</v>
      </c>
      <c r="G49" s="42">
        <v>12111</v>
      </c>
      <c r="H49" s="48">
        <v>-19.906090867006156</v>
      </c>
      <c r="I49" s="42">
        <v>1052.307</v>
      </c>
      <c r="J49" s="48">
        <v>180.47832657663065</v>
      </c>
      <c r="K49" s="18"/>
    </row>
    <row r="50" spans="1:11" s="37" customFormat="1" ht="21.6" customHeight="1" x14ac:dyDescent="0.2">
      <c r="A50" s="34"/>
      <c r="B50" s="50" t="s">
        <v>13</v>
      </c>
      <c r="C50" s="35">
        <v>1413466</v>
      </c>
      <c r="D50" s="49">
        <v>3.5837087890344463</v>
      </c>
      <c r="E50" s="35">
        <v>184810849</v>
      </c>
      <c r="F50" s="49">
        <v>5.8310201956394963</v>
      </c>
      <c r="G50" s="35">
        <v>422202</v>
      </c>
      <c r="H50" s="49">
        <v>14.714153355413842</v>
      </c>
      <c r="I50" s="35">
        <v>1090699.3209999998</v>
      </c>
      <c r="J50" s="49">
        <v>-2.0541487821276405E-2</v>
      </c>
      <c r="K50" s="36"/>
    </row>
    <row r="51" spans="1:11" s="19" customFormat="1" ht="12" x14ac:dyDescent="0.2">
      <c r="A51" s="21"/>
      <c r="B51" s="22"/>
      <c r="C51" s="23"/>
      <c r="D51" s="23"/>
      <c r="E51" s="23"/>
      <c r="F51" s="23"/>
      <c r="G51" s="23"/>
      <c r="H51" s="23"/>
      <c r="I51" s="23"/>
      <c r="J51" s="23"/>
      <c r="K51" s="18"/>
    </row>
    <row r="52" spans="1:11" s="19" customFormat="1" ht="12" x14ac:dyDescent="0.2">
      <c r="A52" s="21"/>
      <c r="C52" s="24"/>
      <c r="D52" s="25"/>
      <c r="E52" s="24"/>
      <c r="F52" s="25"/>
      <c r="G52" s="24"/>
      <c r="H52" s="25"/>
      <c r="I52" s="24"/>
      <c r="J52" s="25"/>
      <c r="K52" s="18"/>
    </row>
    <row r="53" spans="1:11" s="19" customFormat="1" ht="12" x14ac:dyDescent="0.2">
      <c r="A53" s="21"/>
      <c r="C53" s="24"/>
      <c r="D53" s="25"/>
      <c r="E53" s="24"/>
      <c r="F53" s="25"/>
      <c r="G53" s="24"/>
      <c r="H53" s="25"/>
      <c r="I53" s="24"/>
      <c r="J53" s="25"/>
      <c r="K53" s="18"/>
    </row>
    <row r="54" spans="1:11" s="19" customFormat="1" ht="12" x14ac:dyDescent="0.2">
      <c r="A54" s="21"/>
      <c r="C54" s="24"/>
      <c r="D54" s="25"/>
      <c r="E54" s="24"/>
      <c r="F54" s="25"/>
      <c r="G54" s="24"/>
      <c r="H54" s="25"/>
      <c r="I54" s="24"/>
      <c r="J54" s="25"/>
      <c r="K54" s="18"/>
    </row>
    <row r="55" spans="1:11" s="19" customFormat="1" ht="12" x14ac:dyDescent="0.2">
      <c r="A55" s="21"/>
      <c r="C55" s="24"/>
      <c r="D55" s="25"/>
      <c r="E55" s="24"/>
      <c r="F55" s="25"/>
      <c r="G55" s="24"/>
      <c r="H55" s="25"/>
      <c r="I55" s="24"/>
      <c r="J55" s="25"/>
      <c r="K55" s="18"/>
    </row>
    <row r="56" spans="1:11" s="19" customFormat="1" ht="12" x14ac:dyDescent="0.2">
      <c r="A56" s="21"/>
      <c r="C56" s="24"/>
      <c r="D56" s="25"/>
      <c r="E56" s="24"/>
      <c r="F56" s="25"/>
      <c r="G56" s="24"/>
      <c r="H56" s="25"/>
      <c r="I56" s="24"/>
      <c r="J56" s="25"/>
      <c r="K56" s="18"/>
    </row>
    <row r="57" spans="1:11" s="19" customFormat="1" ht="12" x14ac:dyDescent="0.2">
      <c r="A57" s="21"/>
      <c r="C57" s="24"/>
      <c r="D57" s="25"/>
      <c r="E57" s="24"/>
      <c r="F57" s="25"/>
      <c r="G57" s="24"/>
      <c r="H57" s="25"/>
      <c r="I57" s="24"/>
      <c r="J57" s="25"/>
      <c r="K57" s="18"/>
    </row>
    <row r="58" spans="1:11" s="19" customFormat="1" ht="12" x14ac:dyDescent="0.2">
      <c r="A58" s="21"/>
      <c r="B58" s="19">
        <v>2017</v>
      </c>
      <c r="C58" s="24">
        <v>1364564</v>
      </c>
      <c r="D58" s="25"/>
      <c r="E58" s="24">
        <v>174628241</v>
      </c>
      <c r="F58" s="25"/>
      <c r="G58" s="24">
        <v>368047</v>
      </c>
      <c r="H58" s="25"/>
      <c r="I58" s="24">
        <v>1090923.4129000001</v>
      </c>
      <c r="J58" s="25"/>
      <c r="K58" s="18"/>
    </row>
    <row r="59" spans="1:11" s="19" customFormat="1" ht="12" x14ac:dyDescent="0.2">
      <c r="A59" s="21"/>
      <c r="C59" s="24"/>
      <c r="D59" s="25"/>
      <c r="E59" s="24"/>
      <c r="F59" s="25"/>
      <c r="G59" s="24"/>
      <c r="H59" s="25"/>
      <c r="I59" s="24"/>
      <c r="J59" s="25"/>
      <c r="K59" s="18"/>
    </row>
    <row r="60" spans="1:11" s="19" customFormat="1" ht="12" x14ac:dyDescent="0.2">
      <c r="A60" s="21"/>
      <c r="C60" s="24"/>
      <c r="D60" s="25"/>
      <c r="E60" s="24"/>
      <c r="F60" s="25"/>
      <c r="G60" s="24"/>
      <c r="H60" s="25"/>
      <c r="I60" s="24"/>
      <c r="J60" s="25"/>
      <c r="K60" s="18"/>
    </row>
    <row r="61" spans="1:11" s="19" customFormat="1" ht="12" x14ac:dyDescent="0.2">
      <c r="A61" s="21"/>
      <c r="C61" s="24"/>
      <c r="D61" s="25"/>
      <c r="E61" s="24"/>
      <c r="F61" s="25"/>
      <c r="G61" s="24"/>
      <c r="H61" s="25"/>
      <c r="I61" s="24"/>
      <c r="J61" s="25"/>
      <c r="K61" s="18"/>
    </row>
    <row r="62" spans="1:11" s="19" customFormat="1" ht="12" x14ac:dyDescent="0.2">
      <c r="A62" s="21"/>
      <c r="C62" s="24"/>
      <c r="D62" s="25"/>
      <c r="E62" s="24"/>
      <c r="F62" s="25"/>
      <c r="G62" s="24"/>
      <c r="H62" s="25"/>
      <c r="I62" s="24"/>
      <c r="J62" s="25"/>
      <c r="K62" s="18"/>
    </row>
    <row r="63" spans="1:11" s="19" customFormat="1" ht="12" x14ac:dyDescent="0.2">
      <c r="A63" s="21"/>
      <c r="C63" s="24"/>
      <c r="D63" s="25"/>
      <c r="E63" s="24"/>
      <c r="F63" s="25"/>
      <c r="G63" s="24"/>
      <c r="H63" s="25"/>
      <c r="I63" s="24"/>
      <c r="J63" s="25"/>
      <c r="K63" s="18"/>
    </row>
    <row r="64" spans="1:11" s="19" customFormat="1" ht="12" x14ac:dyDescent="0.2">
      <c r="A64" s="21"/>
      <c r="C64" s="24"/>
      <c r="D64" s="25"/>
      <c r="E64" s="24"/>
      <c r="F64" s="25"/>
      <c r="G64" s="24"/>
      <c r="H64" s="25"/>
      <c r="I64" s="24"/>
      <c r="J64" s="25"/>
      <c r="K64" s="18"/>
    </row>
    <row r="65" spans="1:11" s="19" customFormat="1" ht="12" x14ac:dyDescent="0.2">
      <c r="A65" s="21"/>
      <c r="C65" s="24"/>
      <c r="D65" s="25"/>
      <c r="E65" s="24"/>
      <c r="F65" s="25"/>
      <c r="G65" s="24"/>
      <c r="H65" s="25"/>
      <c r="I65" s="24"/>
      <c r="J65" s="25"/>
      <c r="K65" s="18"/>
    </row>
    <row r="66" spans="1:11" s="19" customFormat="1" ht="12" x14ac:dyDescent="0.2">
      <c r="A66" s="21"/>
      <c r="C66" s="24"/>
      <c r="D66" s="25"/>
      <c r="E66" s="24"/>
      <c r="F66" s="25"/>
      <c r="G66" s="24"/>
      <c r="H66" s="25"/>
      <c r="I66" s="24"/>
      <c r="J66" s="25"/>
      <c r="K66" s="18"/>
    </row>
    <row r="67" spans="1:11" s="19" customFormat="1" ht="12" x14ac:dyDescent="0.2">
      <c r="A67" s="21"/>
      <c r="C67" s="24"/>
      <c r="D67" s="25"/>
      <c r="E67" s="24"/>
      <c r="F67" s="25"/>
      <c r="G67" s="24"/>
      <c r="H67" s="25"/>
      <c r="I67" s="24"/>
      <c r="J67" s="25"/>
      <c r="K67" s="18"/>
    </row>
    <row r="68" spans="1:11" s="19" customFormat="1" ht="12" x14ac:dyDescent="0.2">
      <c r="A68" s="21"/>
      <c r="C68" s="24"/>
      <c r="D68" s="25"/>
      <c r="E68" s="24"/>
      <c r="F68" s="25"/>
      <c r="G68" s="24"/>
      <c r="H68" s="25"/>
      <c r="I68" s="24"/>
      <c r="J68" s="25"/>
      <c r="K68" s="18"/>
    </row>
    <row r="69" spans="1:11" s="19" customFormat="1" ht="12" x14ac:dyDescent="0.2">
      <c r="A69" s="21"/>
      <c r="C69" s="24"/>
      <c r="D69" s="25"/>
      <c r="E69" s="24"/>
      <c r="F69" s="25"/>
      <c r="G69" s="24"/>
      <c r="H69" s="25"/>
      <c r="I69" s="24"/>
      <c r="J69" s="25"/>
      <c r="K69" s="18"/>
    </row>
    <row r="70" spans="1:11" s="19" customFormat="1" ht="12" x14ac:dyDescent="0.2">
      <c r="A70" s="21"/>
      <c r="C70" s="24"/>
      <c r="D70" s="25"/>
      <c r="E70" s="24"/>
      <c r="F70" s="25"/>
      <c r="G70" s="24"/>
      <c r="H70" s="25"/>
      <c r="I70" s="24"/>
      <c r="J70" s="25"/>
      <c r="K70" s="18"/>
    </row>
    <row r="71" spans="1:11" s="19" customFormat="1" ht="12" x14ac:dyDescent="0.2">
      <c r="A71" s="21"/>
      <c r="C71" s="24"/>
      <c r="D71" s="25"/>
      <c r="E71" s="24"/>
      <c r="F71" s="25"/>
      <c r="G71" s="24"/>
      <c r="H71" s="25"/>
      <c r="I71" s="24"/>
      <c r="J71" s="25"/>
      <c r="K71" s="18"/>
    </row>
    <row r="72" spans="1:11" s="19" customFormat="1" ht="12" x14ac:dyDescent="0.2">
      <c r="A72" s="21"/>
      <c r="C72" s="24"/>
      <c r="D72" s="25"/>
      <c r="E72" s="24"/>
      <c r="F72" s="25"/>
      <c r="G72" s="24"/>
      <c r="H72" s="25"/>
      <c r="I72" s="24"/>
      <c r="J72" s="25"/>
      <c r="K72" s="18"/>
    </row>
    <row r="73" spans="1:11" s="19" customFormat="1" ht="12" x14ac:dyDescent="0.2">
      <c r="A73" s="21"/>
      <c r="C73" s="24"/>
      <c r="D73" s="25"/>
      <c r="E73" s="24"/>
      <c r="F73" s="25"/>
      <c r="G73" s="24"/>
      <c r="H73" s="25"/>
      <c r="I73" s="24"/>
      <c r="J73" s="25"/>
      <c r="K73" s="18"/>
    </row>
    <row r="74" spans="1:11" s="19" customFormat="1" ht="12" x14ac:dyDescent="0.2">
      <c r="A74" s="21"/>
      <c r="C74" s="24"/>
      <c r="D74" s="25"/>
      <c r="E74" s="24"/>
      <c r="F74" s="25"/>
      <c r="G74" s="24"/>
      <c r="H74" s="25"/>
      <c r="I74" s="24"/>
      <c r="J74" s="25"/>
      <c r="K74" s="18"/>
    </row>
    <row r="75" spans="1:11" s="19" customFormat="1" ht="12" x14ac:dyDescent="0.2">
      <c r="A75" s="21"/>
      <c r="C75" s="24"/>
      <c r="D75" s="25"/>
      <c r="E75" s="24"/>
      <c r="F75" s="25"/>
      <c r="G75" s="24"/>
      <c r="H75" s="25"/>
      <c r="I75" s="24"/>
      <c r="J75" s="25"/>
      <c r="K75" s="18"/>
    </row>
    <row r="76" spans="1:11" s="19" customFormat="1" ht="12" x14ac:dyDescent="0.2">
      <c r="A76" s="21"/>
      <c r="C76" s="24"/>
      <c r="D76" s="25"/>
      <c r="E76" s="24"/>
      <c r="F76" s="25"/>
      <c r="G76" s="24"/>
      <c r="H76" s="25"/>
      <c r="I76" s="24"/>
      <c r="J76" s="25"/>
      <c r="K76" s="18"/>
    </row>
    <row r="77" spans="1:11" s="19" customFormat="1" ht="12" x14ac:dyDescent="0.2">
      <c r="A77" s="21"/>
      <c r="C77" s="24"/>
      <c r="D77" s="25"/>
      <c r="E77" s="24"/>
      <c r="F77" s="25"/>
      <c r="G77" s="24"/>
      <c r="H77" s="25"/>
      <c r="I77" s="24"/>
      <c r="J77" s="25"/>
      <c r="K77" s="18"/>
    </row>
    <row r="78" spans="1:11" s="19" customFormat="1" ht="12" x14ac:dyDescent="0.2">
      <c r="A78" s="21"/>
      <c r="C78" s="24"/>
      <c r="D78" s="25"/>
      <c r="E78" s="24"/>
      <c r="F78" s="25"/>
      <c r="G78" s="24"/>
      <c r="H78" s="25"/>
      <c r="I78" s="24"/>
      <c r="J78" s="25"/>
      <c r="K78" s="18"/>
    </row>
    <row r="79" spans="1:11" s="19" customFormat="1" ht="12" x14ac:dyDescent="0.2">
      <c r="A79" s="21"/>
      <c r="C79" s="24"/>
      <c r="D79" s="25"/>
      <c r="E79" s="24"/>
      <c r="F79" s="25"/>
      <c r="G79" s="24"/>
      <c r="H79" s="25"/>
      <c r="I79" s="24"/>
      <c r="J79" s="25"/>
      <c r="K79" s="18"/>
    </row>
    <row r="80" spans="1:11" s="19" customFormat="1" ht="12" x14ac:dyDescent="0.2">
      <c r="A80" s="21"/>
      <c r="C80" s="24"/>
      <c r="D80" s="25"/>
      <c r="E80" s="24"/>
      <c r="F80" s="25"/>
      <c r="G80" s="24"/>
      <c r="H80" s="25"/>
      <c r="I80" s="24"/>
      <c r="J80" s="25"/>
      <c r="K80" s="18"/>
    </row>
    <row r="81" spans="1:11" s="19" customFormat="1" ht="12" x14ac:dyDescent="0.2">
      <c r="A81" s="21"/>
      <c r="C81" s="24"/>
      <c r="D81" s="25"/>
      <c r="E81" s="24"/>
      <c r="F81" s="25"/>
      <c r="G81" s="24"/>
      <c r="H81" s="25"/>
      <c r="I81" s="24"/>
      <c r="J81" s="25"/>
      <c r="K81" s="18"/>
    </row>
    <row r="82" spans="1:11" s="19" customFormat="1" ht="12" x14ac:dyDescent="0.2">
      <c r="A82" s="21"/>
      <c r="C82" s="24"/>
      <c r="D82" s="25"/>
      <c r="E82" s="24"/>
      <c r="F82" s="25"/>
      <c r="G82" s="24"/>
      <c r="H82" s="25"/>
      <c r="I82" s="24"/>
      <c r="J82" s="25"/>
      <c r="K82" s="18"/>
    </row>
    <row r="83" spans="1:11" s="19" customFormat="1" ht="12" x14ac:dyDescent="0.2">
      <c r="A83" s="21"/>
      <c r="C83" s="24"/>
      <c r="D83" s="25"/>
      <c r="E83" s="24"/>
      <c r="F83" s="25"/>
      <c r="G83" s="24"/>
      <c r="H83" s="25"/>
      <c r="I83" s="24"/>
      <c r="J83" s="25"/>
      <c r="K83" s="18"/>
    </row>
    <row r="84" spans="1:11" s="19" customFormat="1" ht="12" x14ac:dyDescent="0.2">
      <c r="A84" s="21"/>
      <c r="C84" s="24"/>
      <c r="D84" s="25"/>
      <c r="E84" s="24"/>
      <c r="F84" s="25"/>
      <c r="G84" s="24"/>
      <c r="H84" s="25"/>
      <c r="I84" s="24"/>
      <c r="J84" s="25"/>
      <c r="K84" s="18"/>
    </row>
    <row r="85" spans="1:11" s="19" customFormat="1" ht="12" x14ac:dyDescent="0.2">
      <c r="A85" s="21"/>
      <c r="C85" s="24"/>
      <c r="D85" s="25"/>
      <c r="E85" s="24"/>
      <c r="F85" s="25"/>
      <c r="G85" s="24"/>
      <c r="H85" s="25"/>
      <c r="I85" s="24"/>
      <c r="J85" s="25"/>
      <c r="K85" s="18"/>
    </row>
    <row r="86" spans="1:11" s="19" customFormat="1" ht="12" x14ac:dyDescent="0.2">
      <c r="A86" s="21"/>
      <c r="C86" s="24"/>
      <c r="D86" s="25"/>
      <c r="E86" s="24"/>
      <c r="F86" s="25"/>
      <c r="G86" s="24"/>
      <c r="H86" s="25"/>
      <c r="I86" s="24"/>
      <c r="J86" s="25"/>
      <c r="K86" s="18"/>
    </row>
    <row r="87" spans="1:11" s="19" customFormat="1" ht="12" x14ac:dyDescent="0.2">
      <c r="A87" s="21"/>
      <c r="C87" s="24"/>
      <c r="D87" s="25"/>
      <c r="E87" s="24"/>
      <c r="F87" s="25"/>
      <c r="G87" s="24"/>
      <c r="H87" s="25"/>
      <c r="I87" s="24"/>
      <c r="J87" s="25"/>
      <c r="K87" s="18"/>
    </row>
    <row r="88" spans="1:11" s="19" customFormat="1" ht="12" x14ac:dyDescent="0.2">
      <c r="A88" s="21"/>
      <c r="C88" s="24"/>
      <c r="D88" s="25"/>
      <c r="E88" s="24"/>
      <c r="F88" s="25"/>
      <c r="G88" s="24"/>
      <c r="H88" s="25"/>
      <c r="I88" s="24"/>
      <c r="J88" s="25"/>
      <c r="K88" s="18"/>
    </row>
    <row r="89" spans="1:11" s="19" customFormat="1" ht="12" x14ac:dyDescent="0.2">
      <c r="A89" s="21"/>
      <c r="C89" s="24"/>
      <c r="D89" s="25"/>
      <c r="E89" s="24"/>
      <c r="F89" s="25"/>
      <c r="G89" s="24"/>
      <c r="H89" s="25"/>
      <c r="I89" s="24"/>
      <c r="J89" s="25"/>
      <c r="K89" s="18"/>
    </row>
    <row r="90" spans="1:11" s="19" customFormat="1" ht="12" x14ac:dyDescent="0.2">
      <c r="A90" s="21"/>
      <c r="C90" s="24"/>
      <c r="D90" s="25"/>
      <c r="E90" s="24"/>
      <c r="F90" s="25"/>
      <c r="G90" s="24"/>
      <c r="H90" s="25"/>
      <c r="I90" s="24"/>
      <c r="J90" s="25"/>
      <c r="K90" s="18"/>
    </row>
    <row r="91" spans="1:11" s="19" customFormat="1" ht="12" x14ac:dyDescent="0.2">
      <c r="A91" s="21"/>
      <c r="C91" s="24"/>
      <c r="D91" s="25"/>
      <c r="E91" s="24"/>
      <c r="F91" s="25"/>
      <c r="G91" s="24"/>
      <c r="H91" s="25"/>
      <c r="I91" s="24"/>
      <c r="J91" s="25"/>
      <c r="K91" s="18"/>
    </row>
    <row r="92" spans="1:11" s="19" customFormat="1" ht="12" x14ac:dyDescent="0.2">
      <c r="A92" s="21"/>
      <c r="C92" s="24"/>
      <c r="D92" s="25"/>
      <c r="E92" s="24"/>
      <c r="F92" s="25"/>
      <c r="G92" s="24"/>
      <c r="H92" s="25"/>
      <c r="I92" s="24"/>
      <c r="J92" s="25"/>
      <c r="K92" s="18"/>
    </row>
    <row r="93" spans="1:11" s="19" customFormat="1" ht="12" x14ac:dyDescent="0.2">
      <c r="A93" s="21"/>
      <c r="C93" s="24"/>
      <c r="D93" s="25"/>
      <c r="E93" s="24"/>
      <c r="F93" s="25"/>
      <c r="G93" s="24"/>
      <c r="H93" s="25"/>
      <c r="I93" s="24"/>
      <c r="J93" s="25"/>
      <c r="K93" s="18"/>
    </row>
    <row r="94" spans="1:11" s="19" customFormat="1" ht="12" x14ac:dyDescent="0.2">
      <c r="A94" s="21"/>
      <c r="C94" s="24"/>
      <c r="D94" s="25"/>
      <c r="E94" s="24"/>
      <c r="F94" s="25"/>
      <c r="G94" s="24"/>
      <c r="H94" s="25"/>
      <c r="I94" s="24"/>
      <c r="J94" s="25"/>
      <c r="K94" s="18"/>
    </row>
    <row r="95" spans="1:11" s="19" customFormat="1" ht="12" x14ac:dyDescent="0.2">
      <c r="A95" s="21"/>
      <c r="C95" s="24"/>
      <c r="D95" s="25"/>
      <c r="E95" s="24"/>
      <c r="F95" s="25"/>
      <c r="G95" s="24"/>
      <c r="H95" s="25"/>
      <c r="I95" s="24"/>
      <c r="J95" s="25"/>
      <c r="K95" s="18"/>
    </row>
    <row r="96" spans="1:11" s="19" customFormat="1" ht="12" x14ac:dyDescent="0.2">
      <c r="A96" s="21"/>
      <c r="C96" s="24"/>
      <c r="D96" s="25"/>
      <c r="E96" s="24"/>
      <c r="F96" s="25"/>
      <c r="G96" s="24"/>
      <c r="H96" s="25"/>
      <c r="I96" s="24"/>
      <c r="J96" s="25"/>
      <c r="K96" s="18"/>
    </row>
    <row r="97" spans="1:11" s="19" customFormat="1" ht="12" x14ac:dyDescent="0.2">
      <c r="A97" s="21"/>
      <c r="C97" s="24"/>
      <c r="D97" s="25"/>
      <c r="E97" s="24"/>
      <c r="F97" s="25"/>
      <c r="G97" s="24"/>
      <c r="H97" s="25"/>
      <c r="I97" s="24"/>
      <c r="J97" s="25"/>
      <c r="K97" s="18"/>
    </row>
    <row r="98" spans="1:11" s="19" customFormat="1" ht="12" x14ac:dyDescent="0.2">
      <c r="A98" s="21"/>
      <c r="C98" s="24"/>
      <c r="D98" s="25"/>
      <c r="E98" s="24"/>
      <c r="F98" s="25"/>
      <c r="G98" s="24"/>
      <c r="H98" s="25"/>
      <c r="I98" s="24"/>
      <c r="J98" s="25"/>
      <c r="K98" s="18"/>
    </row>
    <row r="99" spans="1:11" x14ac:dyDescent="0.2">
      <c r="B99" s="14"/>
      <c r="C99" s="12"/>
      <c r="D99" s="13"/>
      <c r="E99" s="12"/>
      <c r="F99" s="13"/>
      <c r="G99" s="12"/>
      <c r="H99" s="13"/>
      <c r="I99" s="12"/>
      <c r="J99" s="13"/>
    </row>
    <row r="100" spans="1:11" x14ac:dyDescent="0.2">
      <c r="B100" s="14"/>
      <c r="C100" s="12"/>
      <c r="D100" s="13"/>
      <c r="E100" s="12"/>
      <c r="F100" s="13"/>
      <c r="G100" s="12"/>
      <c r="H100" s="13"/>
      <c r="I100" s="12"/>
      <c r="J100" s="13"/>
    </row>
    <row r="101" spans="1:11" x14ac:dyDescent="0.2">
      <c r="B101" s="14"/>
      <c r="C101" s="12"/>
      <c r="D101" s="13"/>
      <c r="E101" s="12"/>
      <c r="F101" s="13"/>
      <c r="G101" s="12"/>
      <c r="H101" s="13"/>
      <c r="I101" s="12"/>
      <c r="J101" s="13"/>
    </row>
    <row r="102" spans="1:11" x14ac:dyDescent="0.2">
      <c r="B102" s="14"/>
      <c r="C102" s="12"/>
      <c r="D102" s="13"/>
      <c r="E102" s="12"/>
      <c r="F102" s="13"/>
      <c r="G102" s="12"/>
      <c r="H102" s="13"/>
      <c r="I102" s="12"/>
      <c r="J102" s="13"/>
    </row>
    <row r="103" spans="1:11" x14ac:dyDescent="0.2">
      <c r="B103" s="14"/>
      <c r="C103" s="12"/>
      <c r="D103" s="13"/>
      <c r="E103" s="12"/>
      <c r="F103" s="13"/>
      <c r="G103" s="12"/>
      <c r="H103" s="13"/>
      <c r="I103" s="12"/>
      <c r="J103" s="13"/>
    </row>
    <row r="104" spans="1:11" x14ac:dyDescent="0.2">
      <c r="B104" s="14"/>
      <c r="C104" s="12"/>
      <c r="D104" s="13"/>
      <c r="E104" s="12"/>
      <c r="F104" s="13"/>
      <c r="G104" s="12"/>
      <c r="H104" s="13"/>
      <c r="I104" s="12"/>
      <c r="J104" s="13"/>
    </row>
    <row r="105" spans="1:11" x14ac:dyDescent="0.2">
      <c r="B105" s="14"/>
      <c r="C105" s="12"/>
      <c r="D105" s="13"/>
      <c r="E105" s="12"/>
      <c r="F105" s="13"/>
      <c r="G105" s="12"/>
      <c r="H105" s="13"/>
      <c r="I105" s="12"/>
      <c r="J105" s="13"/>
    </row>
    <row r="106" spans="1:11" x14ac:dyDescent="0.2">
      <c r="B106" s="14"/>
      <c r="C106" s="12"/>
      <c r="D106" s="13"/>
      <c r="E106" s="12"/>
      <c r="F106" s="13"/>
      <c r="G106" s="12"/>
      <c r="H106" s="13"/>
      <c r="I106" s="12"/>
      <c r="J106" s="13"/>
    </row>
    <row r="107" spans="1:11" x14ac:dyDescent="0.2">
      <c r="B107" s="14"/>
      <c r="C107" s="12"/>
      <c r="D107" s="13"/>
      <c r="E107" s="12"/>
      <c r="F107" s="13"/>
      <c r="G107" s="12"/>
      <c r="H107" s="13"/>
      <c r="I107" s="12"/>
      <c r="J107" s="13"/>
    </row>
    <row r="108" spans="1:11" x14ac:dyDescent="0.2">
      <c r="B108" s="14"/>
      <c r="C108" s="12"/>
      <c r="D108" s="13"/>
      <c r="E108" s="12"/>
      <c r="F108" s="13"/>
      <c r="G108" s="12"/>
      <c r="H108" s="13"/>
      <c r="I108" s="12"/>
      <c r="J108" s="13"/>
    </row>
    <row r="109" spans="1:11" x14ac:dyDescent="0.2">
      <c r="B109" s="14"/>
      <c r="C109" s="12"/>
      <c r="D109" s="13"/>
      <c r="E109" s="12"/>
      <c r="F109" s="13"/>
      <c r="G109" s="12"/>
      <c r="H109" s="13"/>
      <c r="I109" s="12"/>
      <c r="J109" s="13"/>
    </row>
    <row r="110" spans="1:11" x14ac:dyDescent="0.2">
      <c r="B110" s="14"/>
      <c r="C110" s="12"/>
      <c r="D110" s="13"/>
      <c r="E110" s="12"/>
      <c r="F110" s="13"/>
      <c r="G110" s="12"/>
      <c r="H110" s="13"/>
      <c r="I110" s="12"/>
      <c r="J110" s="13"/>
    </row>
    <row r="111" spans="1:11" x14ac:dyDescent="0.2">
      <c r="B111" s="14"/>
      <c r="C111" s="12"/>
      <c r="D111" s="13"/>
      <c r="E111" s="12"/>
      <c r="F111" s="13"/>
      <c r="G111" s="12"/>
      <c r="H111" s="13"/>
      <c r="I111" s="12"/>
      <c r="J111" s="13"/>
    </row>
    <row r="112" spans="1:11" x14ac:dyDescent="0.2">
      <c r="B112" s="14"/>
      <c r="C112" s="12"/>
      <c r="D112" s="13"/>
      <c r="E112" s="12"/>
      <c r="F112" s="13"/>
      <c r="G112" s="12"/>
      <c r="H112" s="13"/>
      <c r="I112" s="12"/>
      <c r="J112" s="13"/>
    </row>
    <row r="113" spans="2:10" x14ac:dyDescent="0.2">
      <c r="B113" s="14"/>
      <c r="C113" s="12"/>
      <c r="D113" s="13"/>
      <c r="E113" s="12"/>
      <c r="F113" s="13"/>
      <c r="G113" s="12"/>
      <c r="H113" s="13"/>
      <c r="I113" s="12"/>
      <c r="J113" s="13"/>
    </row>
    <row r="114" spans="2:10" x14ac:dyDescent="0.2">
      <c r="B114" s="14"/>
      <c r="C114" s="12"/>
      <c r="D114" s="13"/>
      <c r="E114" s="12"/>
      <c r="F114" s="13"/>
      <c r="G114" s="12"/>
      <c r="H114" s="13"/>
      <c r="I114" s="12"/>
      <c r="J114" s="13"/>
    </row>
    <row r="115" spans="2:10" x14ac:dyDescent="0.2">
      <c r="B115" s="14"/>
      <c r="C115" s="12"/>
      <c r="D115" s="13"/>
      <c r="E115" s="12"/>
      <c r="F115" s="13"/>
      <c r="G115" s="12"/>
      <c r="H115" s="13"/>
      <c r="I115" s="12"/>
      <c r="J115" s="13"/>
    </row>
    <row r="116" spans="2:10" x14ac:dyDescent="0.2">
      <c r="B116" s="14"/>
      <c r="C116" s="12"/>
      <c r="D116" s="13"/>
      <c r="E116" s="12"/>
      <c r="F116" s="13"/>
      <c r="G116" s="12"/>
      <c r="H116" s="13"/>
      <c r="I116" s="12"/>
      <c r="J116" s="13"/>
    </row>
    <row r="117" spans="2:10" x14ac:dyDescent="0.2">
      <c r="B117" s="14"/>
      <c r="C117" s="12"/>
      <c r="D117" s="13"/>
      <c r="E117" s="12"/>
      <c r="F117" s="13"/>
      <c r="G117" s="12"/>
      <c r="H117" s="13"/>
      <c r="I117" s="12"/>
      <c r="J117" s="13"/>
    </row>
    <row r="118" spans="2:10" x14ac:dyDescent="0.2">
      <c r="B118" s="14"/>
      <c r="C118" s="12"/>
      <c r="D118" s="13"/>
      <c r="E118" s="12"/>
      <c r="F118" s="13"/>
      <c r="G118" s="12"/>
      <c r="H118" s="13"/>
      <c r="I118" s="12"/>
      <c r="J118" s="13"/>
    </row>
    <row r="119" spans="2:10" x14ac:dyDescent="0.2">
      <c r="B119" s="14"/>
      <c r="C119" s="12"/>
      <c r="D119" s="13"/>
      <c r="E119" s="12"/>
      <c r="F119" s="13"/>
      <c r="G119" s="12"/>
      <c r="H119" s="13"/>
      <c r="I119" s="12"/>
      <c r="J119" s="13"/>
    </row>
    <row r="120" spans="2:10" x14ac:dyDescent="0.2">
      <c r="B120" s="14"/>
      <c r="C120" s="12"/>
      <c r="D120" s="13"/>
      <c r="E120" s="12"/>
      <c r="F120" s="13"/>
      <c r="G120" s="12"/>
      <c r="H120" s="13"/>
      <c r="I120" s="12"/>
      <c r="J120" s="13"/>
    </row>
    <row r="121" spans="2:10" x14ac:dyDescent="0.2">
      <c r="B121" s="14"/>
      <c r="C121" s="12"/>
      <c r="D121" s="13"/>
      <c r="E121" s="12"/>
      <c r="F121" s="13"/>
      <c r="G121" s="12"/>
      <c r="H121" s="13"/>
      <c r="I121" s="12"/>
      <c r="J121" s="13"/>
    </row>
    <row r="122" spans="2:10" x14ac:dyDescent="0.2">
      <c r="B122" s="14"/>
      <c r="C122" s="12"/>
      <c r="D122" s="13"/>
      <c r="E122" s="12"/>
      <c r="F122" s="13"/>
      <c r="G122" s="12"/>
      <c r="H122" s="13"/>
      <c r="I122" s="12"/>
      <c r="J122" s="13"/>
    </row>
    <row r="123" spans="2:10" x14ac:dyDescent="0.2">
      <c r="B123" s="14"/>
      <c r="C123" s="12"/>
      <c r="D123" s="13"/>
      <c r="E123" s="12"/>
      <c r="F123" s="13"/>
      <c r="G123" s="12"/>
      <c r="H123" s="13"/>
      <c r="I123" s="12"/>
      <c r="J123" s="13"/>
    </row>
    <row r="124" spans="2:10" x14ac:dyDescent="0.2">
      <c r="B124" s="14"/>
      <c r="C124" s="12"/>
      <c r="D124" s="13"/>
      <c r="E124" s="12"/>
      <c r="F124" s="13"/>
      <c r="G124" s="12"/>
      <c r="H124" s="13"/>
      <c r="I124" s="12"/>
      <c r="J124" s="13"/>
    </row>
    <row r="125" spans="2:10" x14ac:dyDescent="0.2">
      <c r="B125" s="14"/>
      <c r="C125" s="12"/>
      <c r="D125" s="13"/>
      <c r="E125" s="12"/>
      <c r="F125" s="13"/>
      <c r="G125" s="12"/>
      <c r="H125" s="13"/>
      <c r="I125" s="12"/>
      <c r="J125" s="13"/>
    </row>
    <row r="126" spans="2:10" x14ac:dyDescent="0.2">
      <c r="B126" s="14"/>
      <c r="C126" s="12"/>
      <c r="D126" s="13"/>
      <c r="E126" s="12"/>
      <c r="F126" s="13"/>
      <c r="G126" s="12"/>
      <c r="H126" s="13"/>
      <c r="I126" s="12"/>
      <c r="J126" s="13"/>
    </row>
    <row r="127" spans="2:10" x14ac:dyDescent="0.2">
      <c r="B127" s="14"/>
      <c r="C127" s="12"/>
      <c r="D127" s="13"/>
      <c r="E127" s="12"/>
      <c r="F127" s="13"/>
      <c r="G127" s="12"/>
      <c r="H127" s="13"/>
      <c r="I127" s="12"/>
      <c r="J127" s="13"/>
    </row>
    <row r="128" spans="2:10" x14ac:dyDescent="0.2">
      <c r="B128" s="14"/>
      <c r="C128" s="12"/>
      <c r="D128" s="13"/>
      <c r="E128" s="12"/>
      <c r="F128" s="13"/>
      <c r="G128" s="12"/>
      <c r="H128" s="13"/>
      <c r="I128" s="12"/>
      <c r="J128" s="13"/>
    </row>
    <row r="129" spans="2:10" x14ac:dyDescent="0.2">
      <c r="B129" s="14"/>
      <c r="C129" s="12"/>
      <c r="D129" s="13"/>
      <c r="E129" s="12"/>
      <c r="F129" s="13"/>
      <c r="G129" s="12"/>
      <c r="H129" s="13"/>
      <c r="I129" s="12"/>
      <c r="J129" s="13"/>
    </row>
    <row r="130" spans="2:10" x14ac:dyDescent="0.2">
      <c r="B130" s="14"/>
      <c r="C130" s="12"/>
      <c r="D130" s="13"/>
      <c r="E130" s="12"/>
      <c r="F130" s="13"/>
      <c r="G130" s="12"/>
      <c r="H130" s="13"/>
      <c r="I130" s="12"/>
      <c r="J130" s="13"/>
    </row>
    <row r="131" spans="2:10" x14ac:dyDescent="0.2">
      <c r="B131" s="14"/>
      <c r="C131" s="12"/>
      <c r="D131" s="13"/>
      <c r="E131" s="12"/>
      <c r="F131" s="13"/>
      <c r="G131" s="12"/>
      <c r="H131" s="13"/>
      <c r="I131" s="12"/>
      <c r="J131" s="13"/>
    </row>
    <row r="132" spans="2:10" x14ac:dyDescent="0.2">
      <c r="B132" s="14"/>
      <c r="C132" s="12"/>
      <c r="D132" s="13"/>
      <c r="E132" s="12"/>
      <c r="F132" s="13"/>
      <c r="G132" s="12"/>
      <c r="H132" s="13"/>
      <c r="I132" s="12"/>
      <c r="J132" s="13"/>
    </row>
    <row r="133" spans="2:10" x14ac:dyDescent="0.2">
      <c r="B133" s="14"/>
      <c r="C133" s="12"/>
      <c r="D133" s="13"/>
      <c r="E133" s="12"/>
      <c r="F133" s="13"/>
      <c r="G133" s="12"/>
      <c r="H133" s="13"/>
      <c r="I133" s="12"/>
      <c r="J133" s="13"/>
    </row>
    <row r="134" spans="2:10" x14ac:dyDescent="0.2">
      <c r="B134" s="14"/>
      <c r="C134" s="12"/>
      <c r="D134" s="13"/>
      <c r="E134" s="12"/>
      <c r="F134" s="13"/>
      <c r="G134" s="12"/>
      <c r="H134" s="13"/>
      <c r="I134" s="12"/>
      <c r="J134" s="13"/>
    </row>
    <row r="135" spans="2:10" x14ac:dyDescent="0.2">
      <c r="B135" s="14"/>
      <c r="C135" s="12"/>
      <c r="D135" s="13"/>
      <c r="E135" s="12"/>
      <c r="F135" s="13"/>
      <c r="G135" s="12"/>
      <c r="H135" s="13"/>
      <c r="I135" s="12"/>
      <c r="J135" s="13"/>
    </row>
    <row r="136" spans="2:10" x14ac:dyDescent="0.2">
      <c r="B136" s="14"/>
      <c r="C136" s="12"/>
      <c r="D136" s="13"/>
      <c r="E136" s="12"/>
      <c r="F136" s="13"/>
      <c r="G136" s="12"/>
      <c r="H136" s="13"/>
      <c r="I136" s="12"/>
      <c r="J136" s="13"/>
    </row>
    <row r="137" spans="2:10" x14ac:dyDescent="0.2">
      <c r="B137" s="14"/>
      <c r="C137" s="12"/>
      <c r="D137" s="13"/>
      <c r="E137" s="12"/>
      <c r="F137" s="13"/>
      <c r="G137" s="12"/>
      <c r="H137" s="13"/>
      <c r="I137" s="12"/>
      <c r="J137" s="13"/>
    </row>
    <row r="138" spans="2:10" x14ac:dyDescent="0.2">
      <c r="B138" s="14"/>
      <c r="C138" s="12"/>
      <c r="D138" s="13"/>
      <c r="E138" s="12"/>
      <c r="F138" s="13"/>
      <c r="G138" s="12"/>
      <c r="H138" s="13"/>
      <c r="I138" s="12"/>
      <c r="J138" s="13"/>
    </row>
    <row r="139" spans="2:10" x14ac:dyDescent="0.2">
      <c r="B139" s="14"/>
      <c r="C139" s="12"/>
      <c r="D139" s="13"/>
      <c r="E139" s="12"/>
      <c r="F139" s="13"/>
      <c r="G139" s="12"/>
      <c r="H139" s="13"/>
      <c r="I139" s="12"/>
      <c r="J139" s="13"/>
    </row>
    <row r="140" spans="2:10" x14ac:dyDescent="0.2">
      <c r="B140" s="14"/>
      <c r="C140" s="12"/>
      <c r="D140" s="13"/>
      <c r="E140" s="12"/>
      <c r="F140" s="13"/>
      <c r="G140" s="12"/>
      <c r="H140" s="13"/>
      <c r="I140" s="12"/>
      <c r="J140" s="13"/>
    </row>
    <row r="141" spans="2:10" x14ac:dyDescent="0.2">
      <c r="B141" s="14"/>
      <c r="C141" s="12"/>
      <c r="D141" s="13"/>
      <c r="E141" s="12"/>
      <c r="F141" s="13"/>
      <c r="G141" s="12"/>
      <c r="H141" s="13"/>
      <c r="I141" s="12"/>
      <c r="J141" s="13"/>
    </row>
    <row r="142" spans="2:10" x14ac:dyDescent="0.2">
      <c r="B142" s="14"/>
      <c r="C142" s="12"/>
      <c r="D142" s="13"/>
      <c r="E142" s="12"/>
      <c r="F142" s="13"/>
      <c r="G142" s="12"/>
      <c r="H142" s="13"/>
      <c r="I142" s="12"/>
      <c r="J142" s="13"/>
    </row>
    <row r="143" spans="2:10" x14ac:dyDescent="0.2">
      <c r="B143" s="14"/>
      <c r="C143" s="12"/>
      <c r="D143" s="13"/>
      <c r="E143" s="12"/>
      <c r="F143" s="13"/>
      <c r="G143" s="12"/>
      <c r="H143" s="13"/>
      <c r="I143" s="12"/>
      <c r="J143" s="13"/>
    </row>
    <row r="144" spans="2:10" x14ac:dyDescent="0.2">
      <c r="B144" s="14"/>
      <c r="C144" s="12"/>
      <c r="D144" s="13"/>
      <c r="E144" s="12"/>
      <c r="F144" s="13"/>
      <c r="G144" s="12"/>
      <c r="H144" s="13"/>
      <c r="I144" s="12"/>
      <c r="J144" s="13"/>
    </row>
    <row r="145" spans="2:10" x14ac:dyDescent="0.2">
      <c r="B145" s="14"/>
      <c r="C145" s="12"/>
      <c r="D145" s="13"/>
      <c r="E145" s="12"/>
      <c r="F145" s="13"/>
      <c r="G145" s="12"/>
      <c r="H145" s="13"/>
      <c r="I145" s="12"/>
      <c r="J145" s="13"/>
    </row>
    <row r="146" spans="2:10" x14ac:dyDescent="0.2">
      <c r="B146" s="14"/>
      <c r="C146" s="12"/>
      <c r="D146" s="13"/>
      <c r="E146" s="12"/>
      <c r="F146" s="13"/>
      <c r="G146" s="12"/>
      <c r="H146" s="13"/>
      <c r="I146" s="12"/>
      <c r="J146" s="13"/>
    </row>
    <row r="147" spans="2:10" x14ac:dyDescent="0.2">
      <c r="B147" s="14"/>
      <c r="C147" s="12"/>
      <c r="D147" s="13"/>
      <c r="E147" s="12"/>
      <c r="F147" s="13"/>
      <c r="G147" s="12"/>
      <c r="H147" s="13"/>
      <c r="I147" s="12"/>
      <c r="J147" s="13"/>
    </row>
    <row r="148" spans="2:10" x14ac:dyDescent="0.2">
      <c r="B148" s="14"/>
      <c r="C148" s="12"/>
      <c r="D148" s="13"/>
      <c r="E148" s="12"/>
      <c r="F148" s="13"/>
      <c r="G148" s="12"/>
      <c r="H148" s="13"/>
      <c r="I148" s="12"/>
      <c r="J148" s="13"/>
    </row>
    <row r="149" spans="2:10" x14ac:dyDescent="0.2">
      <c r="B149" s="14"/>
      <c r="C149" s="12"/>
      <c r="D149" s="13"/>
      <c r="E149" s="12"/>
      <c r="F149" s="13"/>
      <c r="G149" s="12"/>
      <c r="H149" s="13"/>
      <c r="I149" s="12"/>
      <c r="J149" s="13"/>
    </row>
    <row r="150" spans="2:10" x14ac:dyDescent="0.2">
      <c r="B150" s="14"/>
      <c r="C150" s="12"/>
      <c r="D150" s="13"/>
      <c r="E150" s="12"/>
      <c r="F150" s="13"/>
      <c r="G150" s="12"/>
      <c r="H150" s="13"/>
      <c r="I150" s="12"/>
      <c r="J150" s="13"/>
    </row>
    <row r="151" spans="2:10" x14ac:dyDescent="0.2">
      <c r="B151" s="14"/>
      <c r="C151" s="12"/>
      <c r="D151" s="13"/>
      <c r="E151" s="12"/>
      <c r="F151" s="13"/>
      <c r="G151" s="12"/>
      <c r="H151" s="13"/>
      <c r="I151" s="12"/>
      <c r="J151" s="13"/>
    </row>
    <row r="152" spans="2:10" x14ac:dyDescent="0.2">
      <c r="B152" s="14"/>
      <c r="C152" s="12"/>
      <c r="D152" s="13"/>
      <c r="E152" s="12"/>
      <c r="F152" s="13"/>
      <c r="G152" s="12"/>
      <c r="H152" s="13"/>
      <c r="I152" s="12"/>
      <c r="J152" s="13"/>
    </row>
    <row r="153" spans="2:10" x14ac:dyDescent="0.2">
      <c r="B153" s="14"/>
      <c r="C153" s="12"/>
      <c r="D153" s="13"/>
      <c r="E153" s="12"/>
      <c r="F153" s="13"/>
      <c r="G153" s="12"/>
      <c r="H153" s="13"/>
      <c r="I153" s="12"/>
      <c r="J153" s="13"/>
    </row>
    <row r="154" spans="2:10" x14ac:dyDescent="0.2">
      <c r="B154" s="14"/>
      <c r="C154" s="12"/>
      <c r="D154" s="13"/>
      <c r="E154" s="12"/>
      <c r="F154" s="13"/>
      <c r="G154" s="12"/>
      <c r="H154" s="13"/>
      <c r="I154" s="12"/>
      <c r="J154" s="13"/>
    </row>
    <row r="155" spans="2:10" x14ac:dyDescent="0.2">
      <c r="B155" s="14"/>
      <c r="C155" s="12"/>
      <c r="D155" s="13"/>
      <c r="E155" s="12"/>
      <c r="F155" s="13"/>
      <c r="G155" s="12"/>
      <c r="H155" s="13"/>
      <c r="I155" s="12"/>
      <c r="J155" s="13"/>
    </row>
    <row r="156" spans="2:10" x14ac:dyDescent="0.2">
      <c r="B156" s="14"/>
      <c r="C156" s="12"/>
      <c r="D156" s="13"/>
      <c r="E156" s="12"/>
      <c r="F156" s="13"/>
      <c r="G156" s="12"/>
      <c r="H156" s="13"/>
      <c r="I156" s="12"/>
      <c r="J156" s="13"/>
    </row>
    <row r="157" spans="2:10" x14ac:dyDescent="0.2">
      <c r="B157" s="14"/>
      <c r="C157" s="12"/>
      <c r="D157" s="13"/>
      <c r="E157" s="12"/>
      <c r="F157" s="13"/>
      <c r="G157" s="12"/>
      <c r="H157" s="13"/>
      <c r="I157" s="12"/>
      <c r="J157" s="13"/>
    </row>
    <row r="158" spans="2:10" x14ac:dyDescent="0.2">
      <c r="B158" s="14"/>
      <c r="C158" s="12"/>
      <c r="D158" s="13"/>
      <c r="E158" s="12"/>
      <c r="F158" s="13"/>
      <c r="G158" s="12"/>
      <c r="H158" s="13"/>
      <c r="I158" s="12"/>
      <c r="J158" s="13"/>
    </row>
    <row r="159" spans="2:10" x14ac:dyDescent="0.2">
      <c r="B159" s="14"/>
      <c r="C159" s="12"/>
      <c r="D159" s="13"/>
      <c r="E159" s="12"/>
      <c r="F159" s="13"/>
      <c r="G159" s="12"/>
      <c r="H159" s="13"/>
      <c r="I159" s="12"/>
      <c r="J159" s="13"/>
    </row>
    <row r="160" spans="2:10" x14ac:dyDescent="0.2">
      <c r="B160" s="14"/>
      <c r="C160" s="12"/>
      <c r="D160" s="13"/>
      <c r="E160" s="12"/>
      <c r="F160" s="13"/>
      <c r="G160" s="12"/>
      <c r="H160" s="13"/>
      <c r="I160" s="12"/>
      <c r="J160" s="13"/>
    </row>
    <row r="161" spans="2:10" x14ac:dyDescent="0.2">
      <c r="B161" s="14"/>
      <c r="C161" s="12"/>
      <c r="D161" s="13"/>
      <c r="E161" s="12"/>
      <c r="F161" s="13"/>
      <c r="G161" s="12"/>
      <c r="H161" s="13"/>
      <c r="I161" s="12"/>
      <c r="J161" s="13"/>
    </row>
    <row r="162" spans="2:10" x14ac:dyDescent="0.2">
      <c r="B162" s="14"/>
      <c r="C162" s="12"/>
      <c r="D162" s="13"/>
      <c r="E162" s="12"/>
      <c r="F162" s="13"/>
      <c r="G162" s="12"/>
      <c r="H162" s="13"/>
      <c r="I162" s="12"/>
      <c r="J162" s="13"/>
    </row>
    <row r="163" spans="2:10" x14ac:dyDescent="0.2">
      <c r="B163" s="14"/>
      <c r="C163" s="12"/>
      <c r="D163" s="13"/>
      <c r="E163" s="12"/>
      <c r="F163" s="13"/>
      <c r="G163" s="12"/>
      <c r="H163" s="13"/>
      <c r="I163" s="12"/>
      <c r="J163" s="13"/>
    </row>
    <row r="164" spans="2:10" x14ac:dyDescent="0.2">
      <c r="B164" s="14"/>
      <c r="C164" s="12"/>
      <c r="D164" s="13"/>
      <c r="E164" s="12"/>
      <c r="F164" s="13"/>
      <c r="G164" s="12"/>
      <c r="H164" s="13"/>
      <c r="I164" s="12"/>
      <c r="J164" s="13"/>
    </row>
    <row r="165" spans="2:10" x14ac:dyDescent="0.2">
      <c r="B165" s="14"/>
      <c r="C165" s="12"/>
      <c r="D165" s="13"/>
      <c r="E165" s="12"/>
      <c r="F165" s="13"/>
      <c r="G165" s="12"/>
      <c r="H165" s="13"/>
      <c r="I165" s="12"/>
      <c r="J165" s="13"/>
    </row>
    <row r="166" spans="2:10" x14ac:dyDescent="0.2">
      <c r="B166" s="14"/>
      <c r="C166" s="12"/>
      <c r="D166" s="13"/>
      <c r="E166" s="12"/>
      <c r="F166" s="13"/>
      <c r="G166" s="12"/>
      <c r="H166" s="13"/>
      <c r="I166" s="12"/>
      <c r="J166" s="13"/>
    </row>
    <row r="167" spans="2:10" x14ac:dyDescent="0.2">
      <c r="B167" s="14"/>
      <c r="C167" s="12"/>
      <c r="D167" s="13"/>
      <c r="E167" s="12"/>
      <c r="F167" s="13"/>
      <c r="G167" s="12"/>
      <c r="H167" s="13"/>
      <c r="I167" s="12"/>
      <c r="J167" s="13"/>
    </row>
    <row r="168" spans="2:10" x14ac:dyDescent="0.2">
      <c r="B168" s="14"/>
      <c r="C168" s="12"/>
      <c r="D168" s="13"/>
      <c r="E168" s="12"/>
      <c r="F168" s="13"/>
      <c r="G168" s="12"/>
      <c r="H168" s="13"/>
      <c r="I168" s="12"/>
      <c r="J168" s="13"/>
    </row>
    <row r="169" spans="2:10" x14ac:dyDescent="0.2">
      <c r="B169" s="14"/>
      <c r="C169" s="12"/>
      <c r="D169" s="13"/>
      <c r="E169" s="12"/>
      <c r="F169" s="13"/>
      <c r="G169" s="12"/>
      <c r="H169" s="13"/>
      <c r="I169" s="12"/>
      <c r="J169" s="13"/>
    </row>
    <row r="170" spans="2:10" x14ac:dyDescent="0.2">
      <c r="B170" s="14"/>
      <c r="C170" s="12"/>
      <c r="D170" s="13"/>
      <c r="E170" s="12"/>
      <c r="F170" s="13"/>
      <c r="G170" s="12"/>
      <c r="H170" s="13"/>
      <c r="I170" s="12"/>
      <c r="J170" s="13"/>
    </row>
    <row r="171" spans="2:10" x14ac:dyDescent="0.2">
      <c r="B171" s="14"/>
      <c r="C171" s="12"/>
      <c r="D171" s="13"/>
      <c r="E171" s="12"/>
      <c r="F171" s="13"/>
      <c r="G171" s="12"/>
      <c r="H171" s="13"/>
      <c r="I171" s="12"/>
      <c r="J171" s="13"/>
    </row>
    <row r="172" spans="2:10" x14ac:dyDescent="0.2">
      <c r="B172" s="14"/>
      <c r="C172" s="12"/>
      <c r="D172" s="13"/>
      <c r="E172" s="12"/>
      <c r="F172" s="13"/>
      <c r="G172" s="12"/>
      <c r="H172" s="13"/>
      <c r="I172" s="12"/>
      <c r="J172" s="13"/>
    </row>
    <row r="173" spans="2:10" x14ac:dyDescent="0.2">
      <c r="B173" s="14"/>
      <c r="C173" s="12"/>
      <c r="D173" s="13"/>
      <c r="E173" s="12"/>
      <c r="F173" s="13"/>
      <c r="G173" s="12"/>
      <c r="H173" s="13"/>
      <c r="I173" s="12"/>
      <c r="J173" s="13"/>
    </row>
    <row r="174" spans="2:10" x14ac:dyDescent="0.2">
      <c r="B174" s="14"/>
      <c r="C174" s="12"/>
      <c r="D174" s="13"/>
      <c r="E174" s="12"/>
      <c r="F174" s="13"/>
      <c r="G174" s="12"/>
      <c r="H174" s="13"/>
      <c r="I174" s="12"/>
      <c r="J174" s="13"/>
    </row>
    <row r="175" spans="2:10" x14ac:dyDescent="0.2">
      <c r="B175" s="14"/>
      <c r="C175" s="12"/>
      <c r="D175" s="13"/>
      <c r="E175" s="12"/>
      <c r="F175" s="13"/>
      <c r="G175" s="12"/>
      <c r="H175" s="13"/>
      <c r="I175" s="12"/>
      <c r="J175" s="13"/>
    </row>
    <row r="176" spans="2:10" x14ac:dyDescent="0.2">
      <c r="B176" s="14"/>
      <c r="C176" s="12"/>
      <c r="D176" s="13"/>
      <c r="E176" s="12"/>
      <c r="F176" s="13"/>
      <c r="G176" s="12"/>
      <c r="H176" s="13"/>
      <c r="I176" s="12"/>
      <c r="J176" s="13"/>
    </row>
    <row r="177" spans="2:10" x14ac:dyDescent="0.2">
      <c r="B177" s="14"/>
      <c r="C177" s="12"/>
      <c r="D177" s="13"/>
      <c r="E177" s="12"/>
      <c r="F177" s="13"/>
      <c r="G177" s="12"/>
      <c r="H177" s="13"/>
      <c r="I177" s="12"/>
      <c r="J177" s="13"/>
    </row>
    <row r="178" spans="2:10" x14ac:dyDescent="0.2">
      <c r="B178" s="14"/>
      <c r="C178" s="12"/>
      <c r="D178" s="13"/>
      <c r="E178" s="12"/>
      <c r="F178" s="13"/>
      <c r="G178" s="12"/>
      <c r="H178" s="13"/>
      <c r="I178" s="12"/>
      <c r="J178" s="13"/>
    </row>
    <row r="179" spans="2:10" x14ac:dyDescent="0.2">
      <c r="B179" s="14"/>
      <c r="C179" s="12"/>
      <c r="D179" s="13"/>
      <c r="E179" s="12"/>
      <c r="F179" s="13"/>
      <c r="G179" s="12"/>
      <c r="H179" s="13"/>
      <c r="I179" s="12"/>
      <c r="J179" s="13"/>
    </row>
    <row r="180" spans="2:10" x14ac:dyDescent="0.2">
      <c r="B180" s="14"/>
      <c r="C180" s="12"/>
      <c r="D180" s="13"/>
      <c r="E180" s="12"/>
      <c r="F180" s="13"/>
      <c r="G180" s="12"/>
      <c r="H180" s="13"/>
      <c r="I180" s="12"/>
      <c r="J180" s="13"/>
    </row>
    <row r="181" spans="2:10" x14ac:dyDescent="0.2">
      <c r="B181" s="14"/>
      <c r="C181" s="12"/>
      <c r="D181" s="13"/>
      <c r="E181" s="12"/>
      <c r="F181" s="13"/>
      <c r="G181" s="12"/>
      <c r="H181" s="13"/>
      <c r="I181" s="12"/>
      <c r="J181" s="13"/>
    </row>
    <row r="182" spans="2:10" x14ac:dyDescent="0.2">
      <c r="B182" s="14"/>
      <c r="C182" s="12"/>
      <c r="D182" s="13"/>
      <c r="E182" s="12"/>
      <c r="F182" s="13"/>
      <c r="G182" s="12"/>
      <c r="H182" s="13"/>
      <c r="I182" s="12"/>
      <c r="J182" s="13"/>
    </row>
    <row r="183" spans="2:10" x14ac:dyDescent="0.2">
      <c r="B183" s="14"/>
      <c r="C183" s="12"/>
      <c r="D183" s="13"/>
      <c r="E183" s="12"/>
      <c r="F183" s="13"/>
      <c r="G183" s="12"/>
      <c r="H183" s="13"/>
      <c r="I183" s="12"/>
      <c r="J183" s="13"/>
    </row>
    <row r="184" spans="2:10" x14ac:dyDescent="0.2">
      <c r="B184" s="14"/>
      <c r="C184" s="12"/>
      <c r="D184" s="13"/>
      <c r="E184" s="12"/>
      <c r="F184" s="13"/>
      <c r="G184" s="12"/>
      <c r="H184" s="13"/>
      <c r="I184" s="12"/>
      <c r="J184" s="13"/>
    </row>
    <row r="185" spans="2:10" x14ac:dyDescent="0.2">
      <c r="B185" s="14"/>
      <c r="C185" s="12"/>
      <c r="D185" s="13"/>
      <c r="E185" s="12"/>
      <c r="F185" s="13"/>
      <c r="G185" s="12"/>
      <c r="H185" s="13"/>
      <c r="I185" s="12"/>
      <c r="J185" s="13"/>
    </row>
    <row r="186" spans="2:10" x14ac:dyDescent="0.2">
      <c r="B186" s="14"/>
      <c r="C186" s="12"/>
      <c r="D186" s="13"/>
      <c r="E186" s="12"/>
      <c r="F186" s="13"/>
      <c r="G186" s="12"/>
      <c r="H186" s="13"/>
      <c r="I186" s="12"/>
      <c r="J186" s="13"/>
    </row>
    <row r="187" spans="2:10" x14ac:dyDescent="0.2">
      <c r="B187" s="14"/>
      <c r="C187" s="12"/>
      <c r="D187" s="13"/>
      <c r="E187" s="12"/>
      <c r="F187" s="13"/>
      <c r="G187" s="12"/>
      <c r="H187" s="13"/>
      <c r="I187" s="12"/>
      <c r="J187" s="13"/>
    </row>
    <row r="188" spans="2:10" x14ac:dyDescent="0.2">
      <c r="B188" s="14"/>
      <c r="C188" s="12"/>
      <c r="D188" s="13"/>
      <c r="E188" s="12"/>
      <c r="F188" s="13"/>
      <c r="G188" s="12"/>
      <c r="H188" s="13"/>
      <c r="I188" s="12"/>
      <c r="J188" s="13"/>
    </row>
    <row r="189" spans="2:10" x14ac:dyDescent="0.2">
      <c r="B189" s="14"/>
      <c r="C189" s="12"/>
      <c r="D189" s="13"/>
      <c r="E189" s="12"/>
      <c r="F189" s="13"/>
      <c r="G189" s="12"/>
      <c r="H189" s="13"/>
      <c r="I189" s="12"/>
      <c r="J189" s="13"/>
    </row>
    <row r="190" spans="2:10" x14ac:dyDescent="0.2">
      <c r="B190" s="14"/>
      <c r="C190" s="12"/>
      <c r="D190" s="13"/>
      <c r="E190" s="12"/>
      <c r="F190" s="13"/>
      <c r="G190" s="12"/>
      <c r="H190" s="13"/>
      <c r="I190" s="12"/>
      <c r="J190" s="13"/>
    </row>
    <row r="191" spans="2:10" x14ac:dyDescent="0.2">
      <c r="B191" s="14"/>
      <c r="C191" s="12"/>
      <c r="D191" s="13"/>
      <c r="E191" s="12"/>
      <c r="F191" s="13"/>
      <c r="G191" s="12"/>
      <c r="H191" s="13"/>
      <c r="I191" s="12"/>
      <c r="J191" s="13"/>
    </row>
    <row r="192" spans="2:10" x14ac:dyDescent="0.2">
      <c r="B192" s="14"/>
      <c r="C192" s="12"/>
      <c r="D192" s="13"/>
      <c r="E192" s="12"/>
      <c r="F192" s="13"/>
      <c r="G192" s="12"/>
      <c r="H192" s="13"/>
      <c r="I192" s="12"/>
      <c r="J192" s="13"/>
    </row>
    <row r="193" spans="2:10" x14ac:dyDescent="0.2">
      <c r="B193" s="14"/>
      <c r="C193" s="12"/>
      <c r="D193" s="13"/>
      <c r="E193" s="12"/>
      <c r="F193" s="13"/>
      <c r="G193" s="12"/>
      <c r="H193" s="13"/>
      <c r="I193" s="12"/>
      <c r="J193" s="13"/>
    </row>
    <row r="194" spans="2:10" x14ac:dyDescent="0.2">
      <c r="B194" s="14"/>
      <c r="C194" s="12"/>
      <c r="D194" s="13"/>
      <c r="E194" s="12"/>
      <c r="F194" s="13"/>
      <c r="G194" s="12"/>
      <c r="H194" s="13"/>
      <c r="I194" s="12"/>
      <c r="J194" s="13"/>
    </row>
    <row r="195" spans="2:10" x14ac:dyDescent="0.2">
      <c r="B195" s="14"/>
      <c r="C195" s="12"/>
      <c r="D195" s="13"/>
      <c r="E195" s="12"/>
      <c r="F195" s="13"/>
      <c r="G195" s="12"/>
      <c r="H195" s="13"/>
      <c r="I195" s="12"/>
      <c r="J195" s="13"/>
    </row>
    <row r="196" spans="2:10" x14ac:dyDescent="0.2">
      <c r="B196" s="14"/>
      <c r="C196" s="12"/>
      <c r="D196" s="13"/>
      <c r="E196" s="12"/>
      <c r="F196" s="13"/>
      <c r="G196" s="12"/>
      <c r="H196" s="13"/>
      <c r="I196" s="12"/>
      <c r="J196" s="13"/>
    </row>
    <row r="197" spans="2:10" x14ac:dyDescent="0.2">
      <c r="B197" s="14"/>
      <c r="C197" s="12"/>
      <c r="D197" s="13"/>
      <c r="E197" s="12"/>
      <c r="F197" s="13"/>
      <c r="G197" s="12"/>
      <c r="H197" s="13"/>
      <c r="I197" s="12"/>
      <c r="J197" s="13"/>
    </row>
    <row r="198" spans="2:10" x14ac:dyDescent="0.2">
      <c r="B198" s="14"/>
      <c r="C198" s="12"/>
      <c r="D198" s="13"/>
      <c r="E198" s="12"/>
      <c r="F198" s="13"/>
      <c r="G198" s="12"/>
      <c r="H198" s="13"/>
      <c r="I198" s="12"/>
      <c r="J198" s="13"/>
    </row>
    <row r="199" spans="2:10" x14ac:dyDescent="0.2">
      <c r="B199" s="14"/>
      <c r="C199" s="12"/>
      <c r="D199" s="13"/>
      <c r="E199" s="12"/>
      <c r="F199" s="13"/>
      <c r="G199" s="12"/>
      <c r="H199" s="13"/>
      <c r="I199" s="12"/>
      <c r="J199" s="13"/>
    </row>
    <row r="200" spans="2:10" x14ac:dyDescent="0.2">
      <c r="B200" s="14"/>
      <c r="C200" s="12"/>
      <c r="D200" s="13"/>
      <c r="E200" s="12"/>
      <c r="F200" s="13"/>
      <c r="G200" s="12"/>
      <c r="H200" s="13"/>
      <c r="I200" s="12"/>
      <c r="J200" s="13"/>
    </row>
    <row r="201" spans="2:10" x14ac:dyDescent="0.2">
      <c r="B201" s="14"/>
      <c r="C201" s="12"/>
      <c r="D201" s="13"/>
      <c r="E201" s="12"/>
      <c r="F201" s="13"/>
      <c r="G201" s="12"/>
      <c r="H201" s="13"/>
      <c r="I201" s="12"/>
      <c r="J201" s="13"/>
    </row>
    <row r="202" spans="2:10" x14ac:dyDescent="0.2">
      <c r="B202" s="14"/>
      <c r="C202" s="12"/>
      <c r="D202" s="13"/>
      <c r="E202" s="12"/>
      <c r="F202" s="13"/>
      <c r="G202" s="12"/>
      <c r="H202" s="13"/>
      <c r="I202" s="12"/>
      <c r="J202" s="13"/>
    </row>
    <row r="203" spans="2:10" x14ac:dyDescent="0.2">
      <c r="B203" s="14"/>
      <c r="C203" s="12"/>
      <c r="D203" s="13"/>
      <c r="E203" s="12"/>
      <c r="F203" s="13"/>
      <c r="G203" s="12"/>
      <c r="H203" s="13"/>
      <c r="I203" s="12"/>
      <c r="J203" s="13"/>
    </row>
    <row r="204" spans="2:10" x14ac:dyDescent="0.2">
      <c r="B204" s="14"/>
      <c r="C204" s="12"/>
      <c r="D204" s="13"/>
      <c r="E204" s="12"/>
      <c r="F204" s="13"/>
      <c r="G204" s="12"/>
      <c r="H204" s="13"/>
      <c r="I204" s="12"/>
      <c r="J204" s="13"/>
    </row>
    <row r="205" spans="2:10" x14ac:dyDescent="0.2">
      <c r="B205" s="14"/>
      <c r="C205" s="12"/>
      <c r="D205" s="13"/>
      <c r="E205" s="12"/>
      <c r="F205" s="13"/>
      <c r="G205" s="12"/>
      <c r="H205" s="13"/>
      <c r="I205" s="12"/>
      <c r="J205" s="13"/>
    </row>
    <row r="206" spans="2:10" x14ac:dyDescent="0.2">
      <c r="B206" s="14"/>
      <c r="C206" s="12"/>
      <c r="D206" s="13"/>
      <c r="E206" s="12"/>
      <c r="F206" s="13"/>
      <c r="G206" s="12"/>
      <c r="H206" s="13"/>
      <c r="I206" s="12"/>
      <c r="J206" s="13"/>
    </row>
    <row r="207" spans="2:10" x14ac:dyDescent="0.2">
      <c r="B207" s="14"/>
      <c r="C207" s="12"/>
      <c r="D207" s="13"/>
      <c r="E207" s="12"/>
      <c r="F207" s="13"/>
      <c r="G207" s="12"/>
      <c r="H207" s="13"/>
      <c r="I207" s="12"/>
      <c r="J207" s="13"/>
    </row>
    <row r="208" spans="2:10" x14ac:dyDescent="0.2">
      <c r="B208" s="14"/>
      <c r="C208" s="12"/>
      <c r="D208" s="13"/>
      <c r="E208" s="12"/>
      <c r="F208" s="13"/>
      <c r="G208" s="12"/>
      <c r="H208" s="13"/>
      <c r="I208" s="12"/>
      <c r="J208" s="13"/>
    </row>
    <row r="209" spans="2:10" x14ac:dyDescent="0.2">
      <c r="B209" s="14"/>
      <c r="C209" s="12"/>
      <c r="D209" s="13"/>
      <c r="E209" s="12"/>
      <c r="F209" s="13"/>
      <c r="G209" s="12"/>
      <c r="H209" s="13"/>
      <c r="I209" s="12"/>
      <c r="J209" s="13"/>
    </row>
    <row r="210" spans="2:10" x14ac:dyDescent="0.2">
      <c r="B210" s="14"/>
      <c r="C210" s="12"/>
      <c r="D210" s="13"/>
      <c r="E210" s="12"/>
      <c r="F210" s="13"/>
      <c r="G210" s="12"/>
      <c r="H210" s="13"/>
      <c r="I210" s="12"/>
      <c r="J210" s="13"/>
    </row>
    <row r="211" spans="2:10" x14ac:dyDescent="0.2">
      <c r="B211" s="14"/>
      <c r="C211" s="12"/>
      <c r="D211" s="13"/>
      <c r="E211" s="12"/>
      <c r="F211" s="13"/>
      <c r="G211" s="12"/>
      <c r="H211" s="13"/>
      <c r="I211" s="12"/>
      <c r="J211" s="13"/>
    </row>
    <row r="212" spans="2:10" x14ac:dyDescent="0.2">
      <c r="B212" s="14"/>
      <c r="C212" s="12"/>
      <c r="D212" s="13"/>
      <c r="E212" s="12"/>
      <c r="F212" s="13"/>
      <c r="G212" s="12"/>
      <c r="H212" s="13"/>
      <c r="I212" s="12"/>
      <c r="J212" s="13"/>
    </row>
    <row r="213" spans="2:10" x14ac:dyDescent="0.2">
      <c r="B213" s="14"/>
      <c r="C213" s="12"/>
      <c r="D213" s="13"/>
      <c r="E213" s="12"/>
      <c r="F213" s="13"/>
      <c r="G213" s="12"/>
      <c r="H213" s="13"/>
      <c r="I213" s="12"/>
      <c r="J213" s="13"/>
    </row>
    <row r="214" spans="2:10" x14ac:dyDescent="0.2">
      <c r="B214" s="14"/>
      <c r="C214" s="12"/>
      <c r="D214" s="13"/>
      <c r="E214" s="12"/>
      <c r="F214" s="13"/>
      <c r="G214" s="12"/>
      <c r="H214" s="13"/>
      <c r="I214" s="12"/>
      <c r="J214" s="13"/>
    </row>
    <row r="215" spans="2:10" x14ac:dyDescent="0.2">
      <c r="B215" s="14"/>
      <c r="C215" s="12"/>
      <c r="D215" s="13"/>
      <c r="E215" s="12"/>
      <c r="F215" s="13"/>
      <c r="G215" s="12"/>
      <c r="H215" s="13"/>
      <c r="I215" s="12"/>
      <c r="J215" s="13"/>
    </row>
    <row r="216" spans="2:10" x14ac:dyDescent="0.2">
      <c r="B216" s="14"/>
      <c r="C216" s="12"/>
      <c r="D216" s="13"/>
      <c r="E216" s="12"/>
      <c r="F216" s="13"/>
      <c r="G216" s="12"/>
      <c r="H216" s="13"/>
      <c r="I216" s="12"/>
      <c r="J216" s="13"/>
    </row>
    <row r="217" spans="2:10" x14ac:dyDescent="0.2">
      <c r="B217" s="14"/>
      <c r="C217" s="12"/>
      <c r="D217" s="13"/>
      <c r="E217" s="12"/>
      <c r="F217" s="13"/>
      <c r="G217" s="12"/>
      <c r="H217" s="13"/>
      <c r="I217" s="12"/>
      <c r="J217" s="13"/>
    </row>
    <row r="218" spans="2:10" x14ac:dyDescent="0.2">
      <c r="B218" s="14"/>
      <c r="C218" s="12"/>
      <c r="D218" s="13"/>
      <c r="E218" s="12"/>
      <c r="F218" s="13"/>
      <c r="G218" s="12"/>
      <c r="H218" s="13"/>
      <c r="I218" s="12"/>
      <c r="J218" s="13"/>
    </row>
    <row r="219" spans="2:10" x14ac:dyDescent="0.2">
      <c r="B219" s="14"/>
      <c r="C219" s="12"/>
      <c r="D219" s="13"/>
      <c r="E219" s="12"/>
      <c r="F219" s="13"/>
      <c r="G219" s="12"/>
      <c r="H219" s="13"/>
      <c r="I219" s="12"/>
      <c r="J219" s="13"/>
    </row>
    <row r="220" spans="2:10" x14ac:dyDescent="0.2">
      <c r="B220" s="14"/>
      <c r="C220" s="12"/>
      <c r="D220" s="13"/>
      <c r="E220" s="12"/>
      <c r="F220" s="13"/>
      <c r="G220" s="12"/>
      <c r="H220" s="13"/>
      <c r="I220" s="12"/>
      <c r="J220" s="13"/>
    </row>
    <row r="221" spans="2:10" x14ac:dyDescent="0.2">
      <c r="B221" s="14"/>
      <c r="C221" s="12"/>
      <c r="D221" s="13"/>
      <c r="E221" s="12"/>
      <c r="F221" s="13"/>
      <c r="G221" s="12"/>
      <c r="H221" s="13"/>
      <c r="I221" s="12"/>
      <c r="J221" s="13"/>
    </row>
    <row r="222" spans="2:10" x14ac:dyDescent="0.2">
      <c r="B222" s="14"/>
      <c r="C222" s="12"/>
      <c r="D222" s="13"/>
      <c r="E222" s="12"/>
      <c r="F222" s="13"/>
      <c r="G222" s="12"/>
      <c r="H222" s="13"/>
      <c r="I222" s="12"/>
      <c r="J222" s="13"/>
    </row>
    <row r="223" spans="2:10" x14ac:dyDescent="0.2">
      <c r="B223" s="14"/>
      <c r="C223" s="12"/>
      <c r="D223" s="13"/>
      <c r="E223" s="12"/>
      <c r="F223" s="13"/>
      <c r="G223" s="12"/>
      <c r="H223" s="13"/>
      <c r="I223" s="12"/>
      <c r="J223" s="13"/>
    </row>
    <row r="224" spans="2:10" x14ac:dyDescent="0.2">
      <c r="B224" s="14"/>
      <c r="C224" s="12"/>
      <c r="D224" s="13"/>
      <c r="E224" s="12"/>
      <c r="F224" s="13"/>
      <c r="G224" s="12"/>
      <c r="H224" s="13"/>
      <c r="I224" s="12"/>
      <c r="J224" s="13"/>
    </row>
    <row r="225" spans="2:10" x14ac:dyDescent="0.2">
      <c r="B225" s="14"/>
      <c r="C225" s="12"/>
      <c r="D225" s="13"/>
      <c r="E225" s="12"/>
      <c r="F225" s="13"/>
      <c r="G225" s="12"/>
      <c r="H225" s="13"/>
      <c r="I225" s="12"/>
      <c r="J225" s="13"/>
    </row>
    <row r="226" spans="2:10" x14ac:dyDescent="0.2">
      <c r="B226" s="14"/>
      <c r="C226" s="12"/>
      <c r="D226" s="13"/>
      <c r="E226" s="12"/>
      <c r="F226" s="13"/>
      <c r="G226" s="12"/>
      <c r="H226" s="13"/>
      <c r="I226" s="12"/>
      <c r="J226" s="13"/>
    </row>
    <row r="227" spans="2:10" x14ac:dyDescent="0.2">
      <c r="B227" s="14"/>
      <c r="C227" s="12"/>
      <c r="D227" s="13"/>
      <c r="E227" s="12"/>
      <c r="F227" s="13"/>
      <c r="G227" s="12"/>
      <c r="H227" s="13"/>
      <c r="I227" s="12"/>
      <c r="J227" s="13"/>
    </row>
    <row r="228" spans="2:10" x14ac:dyDescent="0.2">
      <c r="B228" s="14"/>
      <c r="C228" s="12"/>
      <c r="D228" s="13"/>
      <c r="E228" s="12"/>
      <c r="F228" s="13"/>
      <c r="G228" s="12"/>
      <c r="H228" s="13"/>
      <c r="I228" s="12"/>
      <c r="J228" s="13"/>
    </row>
    <row r="229" spans="2:10" x14ac:dyDescent="0.2">
      <c r="B229" s="14"/>
      <c r="C229" s="12"/>
      <c r="D229" s="13"/>
      <c r="E229" s="12"/>
      <c r="F229" s="13"/>
      <c r="G229" s="12"/>
      <c r="H229" s="13"/>
      <c r="I229" s="12"/>
      <c r="J229" s="13"/>
    </row>
    <row r="230" spans="2:10" x14ac:dyDescent="0.2">
      <c r="B230" s="14"/>
      <c r="C230" s="12"/>
      <c r="D230" s="13"/>
      <c r="E230" s="12"/>
      <c r="F230" s="13"/>
      <c r="G230" s="12"/>
      <c r="H230" s="13"/>
      <c r="I230" s="12"/>
      <c r="J230" s="13"/>
    </row>
    <row r="231" spans="2:10" x14ac:dyDescent="0.2">
      <c r="B231" s="14"/>
      <c r="C231" s="12"/>
      <c r="D231" s="13"/>
      <c r="E231" s="12"/>
      <c r="F231" s="13"/>
      <c r="G231" s="12"/>
      <c r="H231" s="13"/>
      <c r="I231" s="12"/>
      <c r="J231" s="13"/>
    </row>
    <row r="232" spans="2:10" x14ac:dyDescent="0.2">
      <c r="B232" s="14"/>
      <c r="C232" s="12"/>
      <c r="D232" s="13"/>
      <c r="E232" s="12"/>
      <c r="F232" s="13"/>
      <c r="G232" s="12"/>
      <c r="H232" s="13"/>
      <c r="I232" s="12"/>
      <c r="J232" s="13"/>
    </row>
    <row r="233" spans="2:10" x14ac:dyDescent="0.2">
      <c r="B233" s="14"/>
      <c r="C233" s="12"/>
      <c r="D233" s="13"/>
      <c r="E233" s="12"/>
      <c r="F233" s="13"/>
      <c r="G233" s="12"/>
      <c r="H233" s="13"/>
      <c r="I233" s="12"/>
      <c r="J233" s="13"/>
    </row>
    <row r="234" spans="2:10" x14ac:dyDescent="0.2">
      <c r="B234" s="14"/>
      <c r="C234" s="12"/>
      <c r="D234" s="13"/>
      <c r="E234" s="12"/>
      <c r="F234" s="13"/>
      <c r="G234" s="12"/>
      <c r="H234" s="13"/>
      <c r="I234" s="12"/>
      <c r="J234" s="13"/>
    </row>
    <row r="235" spans="2:10" x14ac:dyDescent="0.2">
      <c r="B235" s="14"/>
      <c r="C235" s="12"/>
      <c r="D235" s="13"/>
      <c r="E235" s="12"/>
      <c r="F235" s="13"/>
      <c r="G235" s="12"/>
      <c r="H235" s="13"/>
      <c r="I235" s="12"/>
      <c r="J235" s="13"/>
    </row>
    <row r="236" spans="2:10" x14ac:dyDescent="0.2">
      <c r="B236" s="14"/>
      <c r="C236" s="12"/>
      <c r="D236" s="13"/>
      <c r="E236" s="12"/>
      <c r="F236" s="13"/>
      <c r="G236" s="12"/>
      <c r="H236" s="13"/>
      <c r="I236" s="12"/>
      <c r="J236" s="13"/>
    </row>
    <row r="237" spans="2:10" x14ac:dyDescent="0.2">
      <c r="B237" s="14"/>
      <c r="C237" s="12"/>
      <c r="D237" s="13"/>
      <c r="E237" s="12"/>
      <c r="F237" s="13"/>
      <c r="G237" s="12"/>
      <c r="H237" s="13"/>
      <c r="I237" s="12"/>
      <c r="J237" s="13"/>
    </row>
    <row r="238" spans="2:10" x14ac:dyDescent="0.2">
      <c r="B238" s="14"/>
      <c r="C238" s="12"/>
      <c r="D238" s="13"/>
      <c r="E238" s="12"/>
      <c r="F238" s="13"/>
      <c r="G238" s="12"/>
      <c r="H238" s="13"/>
      <c r="I238" s="12"/>
      <c r="J238" s="13"/>
    </row>
    <row r="239" spans="2:10" x14ac:dyDescent="0.2">
      <c r="B239" s="14"/>
      <c r="C239" s="12"/>
      <c r="D239" s="13"/>
      <c r="E239" s="12"/>
      <c r="F239" s="13"/>
      <c r="G239" s="12"/>
      <c r="H239" s="13"/>
      <c r="I239" s="12"/>
      <c r="J239" s="13"/>
    </row>
    <row r="240" spans="2:10" x14ac:dyDescent="0.2">
      <c r="B240" s="14"/>
      <c r="C240" s="12"/>
      <c r="D240" s="13"/>
      <c r="E240" s="12"/>
      <c r="F240" s="13"/>
      <c r="G240" s="12"/>
      <c r="H240" s="13"/>
      <c r="I240" s="12"/>
      <c r="J240" s="13"/>
    </row>
    <row r="241" spans="2:10" x14ac:dyDescent="0.2">
      <c r="B241" s="14"/>
      <c r="C241" s="12"/>
      <c r="D241" s="13"/>
      <c r="E241" s="12"/>
      <c r="F241" s="13"/>
      <c r="G241" s="12"/>
      <c r="H241" s="13"/>
      <c r="I241" s="12"/>
      <c r="J241" s="13"/>
    </row>
    <row r="242" spans="2:10" x14ac:dyDescent="0.2">
      <c r="B242" s="14"/>
      <c r="C242" s="12"/>
      <c r="D242" s="13"/>
      <c r="E242" s="12"/>
      <c r="F242" s="13"/>
      <c r="G242" s="12"/>
      <c r="H242" s="13"/>
      <c r="I242" s="12"/>
      <c r="J242" s="13"/>
    </row>
    <row r="243" spans="2:10" x14ac:dyDescent="0.2">
      <c r="B243" s="14"/>
      <c r="C243" s="12"/>
      <c r="D243" s="13"/>
      <c r="E243" s="12"/>
      <c r="F243" s="13"/>
      <c r="G243" s="12"/>
      <c r="H243" s="13"/>
      <c r="I243" s="12"/>
      <c r="J243" s="13"/>
    </row>
    <row r="244" spans="2:10" x14ac:dyDescent="0.2">
      <c r="B244" s="14"/>
      <c r="C244" s="12"/>
      <c r="D244" s="13"/>
      <c r="E244" s="12"/>
      <c r="F244" s="13"/>
      <c r="G244" s="12"/>
      <c r="H244" s="13"/>
      <c r="I244" s="12"/>
      <c r="J244" s="13"/>
    </row>
    <row r="245" spans="2:10" x14ac:dyDescent="0.2">
      <c r="B245" s="14"/>
      <c r="C245" s="12"/>
      <c r="D245" s="13"/>
      <c r="E245" s="12"/>
      <c r="F245" s="13"/>
      <c r="G245" s="12"/>
      <c r="H245" s="13"/>
      <c r="I245" s="12"/>
      <c r="J245" s="13"/>
    </row>
    <row r="246" spans="2:10" x14ac:dyDescent="0.2">
      <c r="B246" s="14"/>
      <c r="C246" s="12"/>
      <c r="D246" s="13"/>
      <c r="E246" s="12"/>
      <c r="F246" s="13"/>
      <c r="G246" s="12"/>
      <c r="H246" s="13"/>
      <c r="I246" s="12"/>
      <c r="J246" s="13"/>
    </row>
    <row r="247" spans="2:10" x14ac:dyDescent="0.2">
      <c r="B247" s="14"/>
      <c r="C247" s="12"/>
      <c r="D247" s="13"/>
      <c r="E247" s="12"/>
      <c r="F247" s="13"/>
      <c r="G247" s="12"/>
      <c r="H247" s="13"/>
      <c r="I247" s="12"/>
      <c r="J247" s="13"/>
    </row>
    <row r="248" spans="2:10" x14ac:dyDescent="0.2">
      <c r="B248" s="14"/>
      <c r="C248" s="12"/>
      <c r="D248" s="13"/>
      <c r="E248" s="12"/>
      <c r="F248" s="13"/>
      <c r="G248" s="12"/>
      <c r="H248" s="13"/>
      <c r="I248" s="12"/>
      <c r="J248" s="13"/>
    </row>
    <row r="249" spans="2:10" x14ac:dyDescent="0.2">
      <c r="B249" s="14"/>
      <c r="C249" s="12"/>
      <c r="D249" s="13"/>
      <c r="E249" s="12"/>
      <c r="F249" s="13"/>
      <c r="G249" s="12"/>
      <c r="H249" s="13"/>
      <c r="I249" s="12"/>
      <c r="J249" s="13"/>
    </row>
    <row r="250" spans="2:10" x14ac:dyDescent="0.2">
      <c r="B250" s="14"/>
      <c r="C250" s="12"/>
      <c r="D250" s="13"/>
      <c r="E250" s="12"/>
      <c r="F250" s="13"/>
      <c r="G250" s="12"/>
      <c r="H250" s="13"/>
      <c r="I250" s="12"/>
      <c r="J250" s="13"/>
    </row>
    <row r="251" spans="2:10" x14ac:dyDescent="0.2">
      <c r="B251" s="14"/>
      <c r="C251" s="12"/>
      <c r="D251" s="13"/>
      <c r="E251" s="12"/>
      <c r="F251" s="13"/>
      <c r="G251" s="12"/>
      <c r="H251" s="13"/>
      <c r="I251" s="12"/>
      <c r="J251" s="13"/>
    </row>
    <row r="252" spans="2:10" x14ac:dyDescent="0.2">
      <c r="B252" s="14"/>
      <c r="C252" s="12"/>
      <c r="D252" s="13"/>
      <c r="E252" s="12"/>
      <c r="F252" s="13"/>
      <c r="G252" s="12"/>
      <c r="H252" s="13"/>
      <c r="I252" s="12"/>
      <c r="J252" s="13"/>
    </row>
    <row r="253" spans="2:10" x14ac:dyDescent="0.2">
      <c r="B253" s="14"/>
      <c r="C253" s="12"/>
      <c r="D253" s="13"/>
      <c r="E253" s="12"/>
      <c r="F253" s="13"/>
      <c r="G253" s="12"/>
      <c r="H253" s="13"/>
      <c r="I253" s="12"/>
      <c r="J253" s="13"/>
    </row>
    <row r="254" spans="2:10" x14ac:dyDescent="0.2">
      <c r="B254" s="14"/>
      <c r="C254" s="12"/>
      <c r="D254" s="13"/>
      <c r="E254" s="12"/>
      <c r="F254" s="13"/>
      <c r="G254" s="12"/>
      <c r="H254" s="13"/>
      <c r="I254" s="12"/>
      <c r="J254" s="13"/>
    </row>
    <row r="255" spans="2:10" x14ac:dyDescent="0.2">
      <c r="B255" s="14"/>
      <c r="C255" s="12"/>
      <c r="D255" s="13"/>
      <c r="E255" s="12"/>
      <c r="F255" s="13"/>
      <c r="G255" s="12"/>
      <c r="H255" s="13"/>
      <c r="I255" s="12"/>
      <c r="J255" s="13"/>
    </row>
    <row r="256" spans="2:10" x14ac:dyDescent="0.2">
      <c r="B256" s="14"/>
      <c r="C256" s="12"/>
      <c r="D256" s="13"/>
      <c r="E256" s="12"/>
      <c r="F256" s="13"/>
      <c r="G256" s="12"/>
      <c r="H256" s="13"/>
      <c r="I256" s="12"/>
      <c r="J256" s="13"/>
    </row>
    <row r="257" spans="2:10" x14ac:dyDescent="0.2">
      <c r="B257" s="14"/>
      <c r="C257" s="12"/>
      <c r="D257" s="13"/>
      <c r="E257" s="12"/>
      <c r="F257" s="13"/>
      <c r="G257" s="12"/>
      <c r="H257" s="13"/>
      <c r="I257" s="12"/>
      <c r="J257" s="13"/>
    </row>
    <row r="258" spans="2:10" x14ac:dyDescent="0.2">
      <c r="B258" s="14"/>
      <c r="C258" s="12"/>
      <c r="D258" s="13"/>
      <c r="E258" s="12"/>
      <c r="F258" s="13"/>
      <c r="G258" s="12"/>
      <c r="H258" s="13"/>
      <c r="I258" s="12"/>
      <c r="J258" s="13"/>
    </row>
    <row r="259" spans="2:10" x14ac:dyDescent="0.2">
      <c r="B259" s="14"/>
      <c r="C259" s="12"/>
      <c r="D259" s="13"/>
      <c r="E259" s="12"/>
      <c r="F259" s="13"/>
      <c r="G259" s="12"/>
      <c r="H259" s="13"/>
      <c r="I259" s="12"/>
      <c r="J259" s="13"/>
    </row>
    <row r="260" spans="2:10" x14ac:dyDescent="0.2">
      <c r="B260" s="14"/>
      <c r="C260" s="12"/>
      <c r="D260" s="13"/>
      <c r="E260" s="12"/>
      <c r="F260" s="13"/>
      <c r="G260" s="12"/>
      <c r="H260" s="13"/>
      <c r="I260" s="12"/>
      <c r="J260" s="13"/>
    </row>
    <row r="261" spans="2:10" x14ac:dyDescent="0.2">
      <c r="B261" s="14"/>
      <c r="C261" s="12"/>
      <c r="D261" s="13"/>
      <c r="E261" s="12"/>
      <c r="F261" s="13"/>
      <c r="G261" s="12"/>
      <c r="H261" s="13"/>
      <c r="I261" s="12"/>
      <c r="J261" s="13"/>
    </row>
    <row r="262" spans="2:10" x14ac:dyDescent="0.2">
      <c r="B262" s="14"/>
      <c r="C262" s="12"/>
      <c r="D262" s="13"/>
      <c r="E262" s="12"/>
      <c r="F262" s="13"/>
      <c r="G262" s="12"/>
      <c r="H262" s="13"/>
      <c r="I262" s="12"/>
      <c r="J262" s="13"/>
    </row>
    <row r="263" spans="2:10" x14ac:dyDescent="0.2">
      <c r="B263" s="14"/>
      <c r="C263" s="12"/>
      <c r="D263" s="13"/>
      <c r="E263" s="12"/>
      <c r="F263" s="13"/>
      <c r="G263" s="12"/>
      <c r="H263" s="13"/>
      <c r="I263" s="12"/>
      <c r="J263" s="13"/>
    </row>
    <row r="264" spans="2:10" x14ac:dyDescent="0.2">
      <c r="B264" s="14"/>
      <c r="C264" s="12"/>
      <c r="D264" s="13"/>
      <c r="E264" s="12"/>
      <c r="F264" s="13"/>
      <c r="G264" s="12"/>
      <c r="H264" s="13"/>
      <c r="I264" s="12"/>
      <c r="J264" s="13"/>
    </row>
    <row r="265" spans="2:10" x14ac:dyDescent="0.2">
      <c r="B265" s="14"/>
      <c r="C265" s="12"/>
      <c r="D265" s="13"/>
      <c r="E265" s="12"/>
      <c r="F265" s="13"/>
      <c r="G265" s="12"/>
      <c r="H265" s="13"/>
      <c r="I265" s="12"/>
      <c r="J265" s="13"/>
    </row>
    <row r="266" spans="2:10" x14ac:dyDescent="0.2">
      <c r="B266" s="14"/>
      <c r="C266" s="12"/>
      <c r="D266" s="13"/>
      <c r="E266" s="12"/>
      <c r="F266" s="13"/>
      <c r="G266" s="12"/>
      <c r="H266" s="13"/>
      <c r="I266" s="12"/>
      <c r="J266" s="13"/>
    </row>
    <row r="267" spans="2:10" x14ac:dyDescent="0.2">
      <c r="B267" s="14"/>
      <c r="C267" s="12"/>
      <c r="D267" s="13"/>
      <c r="E267" s="12"/>
      <c r="F267" s="13"/>
      <c r="G267" s="12"/>
      <c r="H267" s="13"/>
      <c r="I267" s="12"/>
      <c r="J267" s="13"/>
    </row>
    <row r="268" spans="2:10" x14ac:dyDescent="0.2">
      <c r="B268" s="14"/>
      <c r="C268" s="12"/>
      <c r="D268" s="13"/>
      <c r="E268" s="12"/>
      <c r="F268" s="13"/>
      <c r="G268" s="12"/>
      <c r="H268" s="13"/>
      <c r="I268" s="12"/>
      <c r="J268" s="13"/>
    </row>
    <row r="269" spans="2:10" x14ac:dyDescent="0.2">
      <c r="B269" s="14"/>
      <c r="C269" s="12"/>
      <c r="D269" s="13"/>
      <c r="E269" s="12"/>
      <c r="F269" s="13"/>
      <c r="G269" s="12"/>
      <c r="H269" s="13"/>
      <c r="I269" s="12"/>
      <c r="J269" s="13"/>
    </row>
    <row r="270" spans="2:10" x14ac:dyDescent="0.2">
      <c r="B270" s="14"/>
      <c r="C270" s="12"/>
      <c r="D270" s="13"/>
      <c r="E270" s="12"/>
      <c r="F270" s="13"/>
      <c r="G270" s="12"/>
      <c r="H270" s="13"/>
      <c r="I270" s="12"/>
      <c r="J270" s="13"/>
    </row>
    <row r="271" spans="2:10" x14ac:dyDescent="0.2">
      <c r="B271" s="14"/>
      <c r="C271" s="12"/>
      <c r="D271" s="13"/>
      <c r="E271" s="12"/>
      <c r="F271" s="13"/>
      <c r="G271" s="12"/>
      <c r="H271" s="13"/>
      <c r="I271" s="12"/>
      <c r="J271" s="13"/>
    </row>
    <row r="272" spans="2:10" x14ac:dyDescent="0.2">
      <c r="B272" s="14"/>
      <c r="C272" s="12"/>
      <c r="D272" s="13"/>
      <c r="E272" s="12"/>
      <c r="F272" s="13"/>
      <c r="G272" s="12"/>
      <c r="H272" s="13"/>
      <c r="I272" s="12"/>
      <c r="J272" s="13"/>
    </row>
    <row r="273" spans="2:10" x14ac:dyDescent="0.2">
      <c r="B273" s="14"/>
      <c r="C273" s="12"/>
      <c r="D273" s="13"/>
      <c r="E273" s="12"/>
      <c r="F273" s="13"/>
      <c r="G273" s="12"/>
      <c r="H273" s="13"/>
      <c r="I273" s="12"/>
      <c r="J273" s="13"/>
    </row>
    <row r="274" spans="2:10" x14ac:dyDescent="0.2">
      <c r="B274" s="14"/>
      <c r="C274" s="12"/>
      <c r="D274" s="13"/>
      <c r="E274" s="12"/>
      <c r="F274" s="13"/>
      <c r="G274" s="12"/>
      <c r="H274" s="13"/>
      <c r="I274" s="12"/>
      <c r="J274" s="13"/>
    </row>
    <row r="275" spans="2:10" x14ac:dyDescent="0.2">
      <c r="B275" s="14"/>
      <c r="C275" s="12"/>
      <c r="D275" s="13"/>
      <c r="E275" s="12"/>
      <c r="F275" s="13"/>
      <c r="G275" s="12"/>
      <c r="H275" s="13"/>
      <c r="I275" s="12"/>
      <c r="J275" s="13"/>
    </row>
    <row r="276" spans="2:10" x14ac:dyDescent="0.2">
      <c r="B276" s="14"/>
      <c r="C276" s="12"/>
      <c r="D276" s="13"/>
      <c r="E276" s="12"/>
      <c r="F276" s="13"/>
      <c r="G276" s="12"/>
      <c r="H276" s="13"/>
      <c r="I276" s="12"/>
      <c r="J276" s="13"/>
    </row>
    <row r="277" spans="2:10" x14ac:dyDescent="0.2">
      <c r="B277" s="14"/>
      <c r="C277" s="12"/>
      <c r="D277" s="13"/>
      <c r="E277" s="12"/>
      <c r="F277" s="13"/>
      <c r="G277" s="12"/>
      <c r="H277" s="13"/>
      <c r="I277" s="12"/>
      <c r="J277" s="13"/>
    </row>
    <row r="278" spans="2:10" x14ac:dyDescent="0.2">
      <c r="B278" s="14"/>
      <c r="C278" s="12"/>
      <c r="D278" s="13"/>
      <c r="E278" s="12"/>
      <c r="F278" s="13"/>
      <c r="G278" s="12"/>
      <c r="H278" s="13"/>
      <c r="I278" s="12"/>
      <c r="J278" s="13"/>
    </row>
    <row r="279" spans="2:10" x14ac:dyDescent="0.2">
      <c r="B279" s="14"/>
      <c r="C279" s="12"/>
      <c r="D279" s="13"/>
      <c r="E279" s="12"/>
      <c r="F279" s="13"/>
      <c r="G279" s="12"/>
      <c r="H279" s="13"/>
      <c r="I279" s="12"/>
      <c r="J279" s="13"/>
    </row>
    <row r="280" spans="2:10" x14ac:dyDescent="0.2">
      <c r="B280" s="14"/>
      <c r="C280" s="12"/>
      <c r="D280" s="13"/>
      <c r="E280" s="12"/>
      <c r="F280" s="13"/>
      <c r="G280" s="12"/>
      <c r="H280" s="13"/>
      <c r="I280" s="12"/>
      <c r="J280" s="13"/>
    </row>
    <row r="281" spans="2:10" x14ac:dyDescent="0.2">
      <c r="B281" s="14"/>
      <c r="C281" s="12"/>
      <c r="D281" s="13"/>
      <c r="E281" s="12"/>
      <c r="F281" s="13"/>
      <c r="G281" s="12"/>
      <c r="H281" s="13"/>
      <c r="I281" s="12"/>
      <c r="J281" s="13"/>
    </row>
    <row r="282" spans="2:10" x14ac:dyDescent="0.2">
      <c r="B282" s="14"/>
      <c r="C282" s="12"/>
      <c r="D282" s="13"/>
      <c r="E282" s="12"/>
      <c r="F282" s="13"/>
      <c r="G282" s="12"/>
      <c r="H282" s="13"/>
      <c r="I282" s="12"/>
      <c r="J282" s="13"/>
    </row>
    <row r="283" spans="2:10" x14ac:dyDescent="0.2">
      <c r="B283" s="14"/>
      <c r="C283" s="12"/>
      <c r="D283" s="13"/>
      <c r="E283" s="12"/>
      <c r="F283" s="13"/>
      <c r="G283" s="12"/>
      <c r="H283" s="13"/>
      <c r="I283" s="12"/>
      <c r="J283" s="13"/>
    </row>
    <row r="284" spans="2:10" x14ac:dyDescent="0.2">
      <c r="B284" s="14"/>
      <c r="C284" s="12"/>
      <c r="D284" s="13"/>
      <c r="E284" s="12"/>
      <c r="F284" s="13"/>
      <c r="G284" s="12"/>
      <c r="H284" s="13"/>
      <c r="I284" s="12"/>
      <c r="J284" s="13"/>
    </row>
    <row r="285" spans="2:10" x14ac:dyDescent="0.2">
      <c r="B285" s="14"/>
      <c r="C285" s="12"/>
      <c r="D285" s="13"/>
      <c r="E285" s="12"/>
      <c r="F285" s="13"/>
      <c r="G285" s="12"/>
      <c r="H285" s="13"/>
      <c r="I285" s="12"/>
      <c r="J285" s="13"/>
    </row>
    <row r="286" spans="2:10" x14ac:dyDescent="0.2">
      <c r="B286" s="14"/>
      <c r="C286" s="12"/>
      <c r="D286" s="13"/>
      <c r="E286" s="12"/>
      <c r="F286" s="13"/>
      <c r="G286" s="12"/>
      <c r="H286" s="13"/>
      <c r="I286" s="12"/>
      <c r="J286" s="13"/>
    </row>
    <row r="287" spans="2:10" x14ac:dyDescent="0.2">
      <c r="B287" s="14"/>
      <c r="C287" s="12"/>
      <c r="D287" s="13"/>
      <c r="E287" s="12"/>
      <c r="F287" s="13"/>
      <c r="G287" s="12"/>
      <c r="H287" s="13"/>
      <c r="I287" s="12"/>
      <c r="J287" s="13"/>
    </row>
    <row r="288" spans="2:10" x14ac:dyDescent="0.2">
      <c r="B288" s="14"/>
      <c r="C288" s="12"/>
      <c r="D288" s="13"/>
      <c r="E288" s="12"/>
      <c r="F288" s="13"/>
      <c r="G288" s="12"/>
      <c r="H288" s="13"/>
      <c r="I288" s="12"/>
      <c r="J288" s="13"/>
    </row>
    <row r="289" spans="2:10" x14ac:dyDescent="0.2">
      <c r="B289" s="14"/>
      <c r="C289" s="12"/>
      <c r="D289" s="13"/>
      <c r="E289" s="12"/>
      <c r="F289" s="13"/>
      <c r="G289" s="12"/>
      <c r="H289" s="13"/>
      <c r="I289" s="12"/>
      <c r="J289" s="13"/>
    </row>
    <row r="290" spans="2:10" x14ac:dyDescent="0.2">
      <c r="B290" s="14"/>
      <c r="C290" s="12"/>
      <c r="D290" s="13"/>
      <c r="E290" s="12"/>
      <c r="F290" s="13"/>
      <c r="G290" s="12"/>
      <c r="H290" s="13"/>
      <c r="I290" s="12"/>
      <c r="J290" s="13"/>
    </row>
    <row r="291" spans="2:10" x14ac:dyDescent="0.2">
      <c r="B291" s="14"/>
      <c r="C291" s="12"/>
      <c r="D291" s="13"/>
      <c r="E291" s="12"/>
      <c r="F291" s="13"/>
      <c r="G291" s="12"/>
      <c r="H291" s="13"/>
      <c r="I291" s="12"/>
      <c r="J291" s="13"/>
    </row>
    <row r="292" spans="2:10" x14ac:dyDescent="0.2">
      <c r="B292" s="14"/>
      <c r="C292" s="12"/>
      <c r="D292" s="13"/>
      <c r="E292" s="12"/>
      <c r="F292" s="13"/>
      <c r="G292" s="12"/>
      <c r="H292" s="13"/>
      <c r="I292" s="12"/>
      <c r="J292" s="13"/>
    </row>
    <row r="293" spans="2:10" x14ac:dyDescent="0.2">
      <c r="B293" s="14"/>
      <c r="C293" s="12"/>
      <c r="D293" s="13"/>
      <c r="E293" s="12"/>
      <c r="F293" s="13"/>
      <c r="G293" s="12"/>
      <c r="H293" s="13"/>
      <c r="I293" s="12"/>
      <c r="J293" s="13"/>
    </row>
    <row r="294" spans="2:10" x14ac:dyDescent="0.2">
      <c r="B294" s="14"/>
      <c r="C294" s="12"/>
      <c r="D294" s="13"/>
      <c r="E294" s="12"/>
      <c r="F294" s="13"/>
      <c r="G294" s="12"/>
      <c r="H294" s="13"/>
      <c r="I294" s="12"/>
      <c r="J294" s="13"/>
    </row>
    <row r="295" spans="2:10" x14ac:dyDescent="0.2">
      <c r="B295" s="14"/>
      <c r="C295" s="12"/>
      <c r="D295" s="13"/>
      <c r="E295" s="12"/>
      <c r="F295" s="13"/>
      <c r="G295" s="12"/>
      <c r="H295" s="13"/>
      <c r="I295" s="12"/>
      <c r="J295" s="13"/>
    </row>
    <row r="296" spans="2:10" x14ac:dyDescent="0.2">
      <c r="B296" s="14"/>
      <c r="C296" s="12"/>
      <c r="D296" s="13"/>
      <c r="E296" s="12"/>
      <c r="F296" s="13"/>
      <c r="G296" s="12"/>
      <c r="H296" s="13"/>
      <c r="I296" s="12"/>
      <c r="J296" s="13"/>
    </row>
    <row r="297" spans="2:10" x14ac:dyDescent="0.2">
      <c r="B297" s="14"/>
      <c r="C297" s="12"/>
      <c r="D297" s="13"/>
      <c r="E297" s="12"/>
      <c r="F297" s="13"/>
      <c r="G297" s="12"/>
      <c r="H297" s="13"/>
      <c r="I297" s="12"/>
      <c r="J297" s="13"/>
    </row>
    <row r="298" spans="2:10" x14ac:dyDescent="0.2">
      <c r="B298" s="14"/>
      <c r="C298" s="12"/>
      <c r="D298" s="13"/>
      <c r="E298" s="12"/>
      <c r="F298" s="13"/>
      <c r="G298" s="12"/>
      <c r="H298" s="13"/>
      <c r="I298" s="12"/>
      <c r="J298" s="13"/>
    </row>
    <row r="299" spans="2:10" x14ac:dyDescent="0.2">
      <c r="B299" s="14"/>
      <c r="C299" s="12"/>
      <c r="D299" s="13"/>
      <c r="E299" s="12"/>
      <c r="F299" s="13"/>
      <c r="G299" s="12"/>
      <c r="H299" s="13"/>
      <c r="I299" s="12"/>
      <c r="J299" s="13"/>
    </row>
    <row r="300" spans="2:10" x14ac:dyDescent="0.2">
      <c r="B300" s="14"/>
      <c r="C300" s="12"/>
      <c r="D300" s="13"/>
      <c r="E300" s="12"/>
      <c r="F300" s="13"/>
      <c r="G300" s="12"/>
      <c r="H300" s="13"/>
      <c r="I300" s="12"/>
      <c r="J300" s="13"/>
    </row>
    <row r="301" spans="2:10" x14ac:dyDescent="0.2">
      <c r="B301" s="14"/>
      <c r="C301" s="12"/>
      <c r="D301" s="13"/>
      <c r="E301" s="12"/>
      <c r="F301" s="13"/>
      <c r="G301" s="12"/>
      <c r="H301" s="13"/>
      <c r="I301" s="12"/>
      <c r="J301" s="13"/>
    </row>
    <row r="302" spans="2:10" x14ac:dyDescent="0.2">
      <c r="B302" s="14"/>
      <c r="C302" s="12"/>
      <c r="D302" s="13"/>
      <c r="E302" s="12"/>
      <c r="F302" s="13"/>
      <c r="G302" s="12"/>
      <c r="H302" s="13"/>
      <c r="I302" s="12"/>
      <c r="J302" s="13"/>
    </row>
    <row r="303" spans="2:10" x14ac:dyDescent="0.2">
      <c r="B303" s="14"/>
      <c r="C303" s="12"/>
      <c r="D303" s="13"/>
      <c r="E303" s="12"/>
      <c r="F303" s="13"/>
      <c r="G303" s="12"/>
      <c r="H303" s="13"/>
      <c r="I303" s="12"/>
      <c r="J303" s="13"/>
    </row>
    <row r="304" spans="2:10" x14ac:dyDescent="0.2">
      <c r="B304" s="14"/>
      <c r="C304" s="12"/>
      <c r="D304" s="13"/>
      <c r="E304" s="12"/>
      <c r="F304" s="13"/>
      <c r="G304" s="12"/>
      <c r="H304" s="13"/>
      <c r="I304" s="12"/>
      <c r="J304" s="13"/>
    </row>
    <row r="305" spans="2:10" x14ac:dyDescent="0.2">
      <c r="B305" s="14"/>
      <c r="C305" s="12"/>
      <c r="D305" s="13"/>
      <c r="E305" s="12"/>
      <c r="F305" s="13"/>
      <c r="G305" s="12"/>
      <c r="H305" s="13"/>
      <c r="I305" s="12"/>
      <c r="J305" s="13"/>
    </row>
    <row r="306" spans="2:10" x14ac:dyDescent="0.2">
      <c r="B306" s="14"/>
      <c r="C306" s="12"/>
      <c r="D306" s="13"/>
      <c r="E306" s="12"/>
      <c r="F306" s="13"/>
      <c r="G306" s="12"/>
      <c r="H306" s="13"/>
      <c r="I306" s="12"/>
      <c r="J306" s="13"/>
    </row>
    <row r="307" spans="2:10" x14ac:dyDescent="0.2">
      <c r="B307" s="14"/>
      <c r="C307" s="12"/>
      <c r="D307" s="13"/>
      <c r="E307" s="12"/>
      <c r="F307" s="13"/>
      <c r="G307" s="12"/>
      <c r="H307" s="13"/>
      <c r="I307" s="12"/>
      <c r="J307" s="13"/>
    </row>
    <row r="308" spans="2:10" x14ac:dyDescent="0.2">
      <c r="B308" s="14"/>
      <c r="C308" s="12"/>
      <c r="D308" s="13"/>
      <c r="E308" s="12"/>
      <c r="F308" s="13"/>
      <c r="G308" s="12"/>
      <c r="H308" s="13"/>
      <c r="I308" s="12"/>
      <c r="J308" s="13"/>
    </row>
    <row r="309" spans="2:10" x14ac:dyDescent="0.2">
      <c r="B309" s="14"/>
      <c r="C309" s="12"/>
      <c r="D309" s="13"/>
      <c r="E309" s="12"/>
      <c r="F309" s="13"/>
      <c r="G309" s="12"/>
      <c r="H309" s="13"/>
      <c r="I309" s="12"/>
      <c r="J309" s="13"/>
    </row>
    <row r="310" spans="2:10" x14ac:dyDescent="0.2">
      <c r="B310" s="14"/>
      <c r="C310" s="12"/>
      <c r="D310" s="13"/>
      <c r="E310" s="12"/>
      <c r="F310" s="13"/>
      <c r="G310" s="12"/>
      <c r="H310" s="13"/>
      <c r="I310" s="12"/>
      <c r="J310" s="13"/>
    </row>
    <row r="311" spans="2:10" x14ac:dyDescent="0.2">
      <c r="B311" s="14"/>
      <c r="C311" s="12"/>
      <c r="D311" s="13"/>
      <c r="E311" s="12"/>
      <c r="F311" s="13"/>
      <c r="G311" s="12"/>
      <c r="H311" s="13"/>
      <c r="I311" s="12"/>
      <c r="J311" s="13"/>
    </row>
    <row r="312" spans="2:10" x14ac:dyDescent="0.2">
      <c r="B312" s="14"/>
      <c r="C312" s="12"/>
      <c r="D312" s="13"/>
      <c r="E312" s="12"/>
      <c r="F312" s="13"/>
      <c r="G312" s="12"/>
      <c r="H312" s="13"/>
      <c r="I312" s="12"/>
      <c r="J312" s="13"/>
    </row>
    <row r="313" spans="2:10" x14ac:dyDescent="0.2">
      <c r="B313" s="14"/>
      <c r="C313" s="12"/>
      <c r="D313" s="13"/>
      <c r="E313" s="12"/>
      <c r="F313" s="13"/>
      <c r="G313" s="12"/>
      <c r="H313" s="13"/>
      <c r="I313" s="12"/>
      <c r="J313" s="13"/>
    </row>
    <row r="314" spans="2:10" x14ac:dyDescent="0.2">
      <c r="B314" s="14"/>
      <c r="C314" s="12"/>
      <c r="D314" s="13"/>
      <c r="E314" s="12"/>
      <c r="F314" s="13"/>
      <c r="G314" s="12"/>
      <c r="H314" s="13"/>
      <c r="I314" s="12"/>
      <c r="J314" s="13"/>
    </row>
    <row r="315" spans="2:10" x14ac:dyDescent="0.2">
      <c r="B315" s="14"/>
      <c r="C315" s="12"/>
      <c r="D315" s="13"/>
      <c r="E315" s="12"/>
      <c r="F315" s="13"/>
      <c r="G315" s="12"/>
      <c r="H315" s="13"/>
      <c r="I315" s="12"/>
      <c r="J315" s="13"/>
    </row>
    <row r="316" spans="2:10" x14ac:dyDescent="0.2">
      <c r="B316" s="14"/>
      <c r="C316" s="12"/>
      <c r="D316" s="13"/>
      <c r="E316" s="12"/>
      <c r="F316" s="13"/>
      <c r="G316" s="12"/>
      <c r="H316" s="13"/>
      <c r="I316" s="12"/>
      <c r="J316" s="13"/>
    </row>
    <row r="317" spans="2:10" x14ac:dyDescent="0.2">
      <c r="B317" s="14"/>
      <c r="C317" s="12"/>
      <c r="D317" s="13"/>
      <c r="E317" s="12"/>
      <c r="F317" s="13"/>
      <c r="G317" s="12"/>
      <c r="H317" s="13"/>
      <c r="I317" s="12"/>
      <c r="J317" s="13"/>
    </row>
    <row r="318" spans="2:10" x14ac:dyDescent="0.2">
      <c r="B318" s="14"/>
      <c r="C318" s="12"/>
      <c r="D318" s="13"/>
      <c r="E318" s="12"/>
      <c r="F318" s="13"/>
      <c r="G318" s="12"/>
      <c r="H318" s="13"/>
      <c r="I318" s="12"/>
      <c r="J318" s="13"/>
    </row>
    <row r="319" spans="2:10" x14ac:dyDescent="0.2">
      <c r="B319" s="14"/>
      <c r="C319" s="12"/>
      <c r="D319" s="13"/>
      <c r="E319" s="12"/>
      <c r="F319" s="13"/>
      <c r="G319" s="12"/>
      <c r="H319" s="13"/>
      <c r="I319" s="12"/>
      <c r="J319" s="13"/>
    </row>
    <row r="320" spans="2:10" x14ac:dyDescent="0.2">
      <c r="B320" s="14"/>
      <c r="C320" s="12"/>
      <c r="D320" s="13"/>
      <c r="E320" s="12"/>
      <c r="F320" s="13"/>
      <c r="G320" s="12"/>
      <c r="H320" s="13"/>
      <c r="I320" s="12"/>
      <c r="J320" s="13"/>
    </row>
    <row r="321" spans="2:10" x14ac:dyDescent="0.2">
      <c r="B321" s="14"/>
      <c r="C321" s="12"/>
      <c r="D321" s="13"/>
      <c r="E321" s="12"/>
      <c r="F321" s="13"/>
      <c r="G321" s="12"/>
      <c r="H321" s="13"/>
      <c r="I321" s="12"/>
      <c r="J321" s="13"/>
    </row>
    <row r="322" spans="2:10" x14ac:dyDescent="0.2">
      <c r="B322" s="14"/>
      <c r="C322" s="12"/>
      <c r="D322" s="13"/>
      <c r="E322" s="12"/>
      <c r="F322" s="13"/>
      <c r="G322" s="12"/>
      <c r="H322" s="13"/>
      <c r="I322" s="12"/>
      <c r="J322" s="13"/>
    </row>
    <row r="323" spans="2:10" x14ac:dyDescent="0.2">
      <c r="B323" s="14"/>
      <c r="C323" s="12"/>
      <c r="D323" s="13"/>
      <c r="E323" s="12"/>
      <c r="F323" s="13"/>
      <c r="G323" s="12"/>
      <c r="H323" s="13"/>
      <c r="I323" s="12"/>
      <c r="J323" s="13"/>
    </row>
    <row r="324" spans="2:10" x14ac:dyDescent="0.2">
      <c r="B324" s="14"/>
      <c r="C324" s="12"/>
      <c r="D324" s="13"/>
      <c r="E324" s="12"/>
      <c r="F324" s="13"/>
      <c r="G324" s="12"/>
      <c r="H324" s="13"/>
      <c r="I324" s="12"/>
      <c r="J324" s="13"/>
    </row>
    <row r="325" spans="2:10" x14ac:dyDescent="0.2">
      <c r="B325" s="14"/>
      <c r="C325" s="12"/>
      <c r="D325" s="13"/>
      <c r="E325" s="12"/>
      <c r="F325" s="13"/>
      <c r="G325" s="12"/>
      <c r="H325" s="13"/>
      <c r="I325" s="12"/>
      <c r="J325" s="13"/>
    </row>
    <row r="326" spans="2:10" x14ac:dyDescent="0.2">
      <c r="B326" s="14"/>
      <c r="C326" s="12"/>
      <c r="D326" s="13"/>
      <c r="E326" s="12"/>
      <c r="F326" s="13"/>
      <c r="G326" s="12"/>
      <c r="H326" s="13"/>
      <c r="I326" s="12"/>
      <c r="J326" s="13"/>
    </row>
    <row r="327" spans="2:10" x14ac:dyDescent="0.2">
      <c r="B327" s="14"/>
      <c r="C327" s="12"/>
      <c r="D327" s="13"/>
      <c r="E327" s="12"/>
      <c r="F327" s="13"/>
      <c r="G327" s="12"/>
      <c r="H327" s="13"/>
      <c r="I327" s="12"/>
      <c r="J327" s="13"/>
    </row>
    <row r="328" spans="2:10" x14ac:dyDescent="0.2">
      <c r="B328" s="14"/>
      <c r="C328" s="12"/>
      <c r="D328" s="13"/>
      <c r="E328" s="12"/>
      <c r="F328" s="13"/>
      <c r="G328" s="12"/>
      <c r="H328" s="13"/>
      <c r="I328" s="12"/>
      <c r="J328" s="13"/>
    </row>
    <row r="329" spans="2:10" x14ac:dyDescent="0.2">
      <c r="B329" s="14"/>
      <c r="C329" s="12"/>
      <c r="D329" s="13"/>
      <c r="E329" s="12"/>
      <c r="F329" s="13"/>
      <c r="G329" s="12"/>
      <c r="H329" s="13"/>
      <c r="I329" s="12"/>
      <c r="J329" s="13"/>
    </row>
    <row r="330" spans="2:10" x14ac:dyDescent="0.2">
      <c r="B330" s="14"/>
      <c r="C330" s="12"/>
      <c r="D330" s="13"/>
      <c r="E330" s="12"/>
      <c r="F330" s="13"/>
      <c r="G330" s="12"/>
      <c r="H330" s="13"/>
      <c r="I330" s="12"/>
      <c r="J330" s="13"/>
    </row>
    <row r="331" spans="2:10" x14ac:dyDescent="0.2">
      <c r="B331" s="14"/>
      <c r="C331" s="12"/>
      <c r="D331" s="13"/>
      <c r="E331" s="12"/>
      <c r="F331" s="13"/>
      <c r="G331" s="12"/>
      <c r="H331" s="13"/>
      <c r="I331" s="12"/>
      <c r="J331" s="13"/>
    </row>
    <row r="332" spans="2:10" x14ac:dyDescent="0.2">
      <c r="B332" s="14"/>
      <c r="C332" s="12"/>
      <c r="D332" s="13"/>
      <c r="E332" s="12"/>
      <c r="F332" s="13"/>
      <c r="G332" s="12"/>
      <c r="H332" s="13"/>
      <c r="I332" s="12"/>
      <c r="J332" s="13"/>
    </row>
    <row r="333" spans="2:10" x14ac:dyDescent="0.2">
      <c r="B333" s="14"/>
      <c r="C333" s="12"/>
      <c r="D333" s="13"/>
      <c r="E333" s="12"/>
      <c r="F333" s="13"/>
      <c r="G333" s="12"/>
      <c r="H333" s="13"/>
      <c r="I333" s="12"/>
      <c r="J333" s="13"/>
    </row>
    <row r="334" spans="2:10" x14ac:dyDescent="0.2">
      <c r="B334" s="14"/>
      <c r="C334" s="12"/>
      <c r="D334" s="13"/>
      <c r="E334" s="12"/>
      <c r="F334" s="13"/>
      <c r="G334" s="12"/>
      <c r="H334" s="13"/>
      <c r="I334" s="12"/>
      <c r="J334" s="13"/>
    </row>
    <row r="335" spans="2:10" x14ac:dyDescent="0.2">
      <c r="B335" s="14"/>
      <c r="C335" s="12"/>
      <c r="D335" s="13"/>
      <c r="E335" s="12"/>
      <c r="F335" s="13"/>
      <c r="G335" s="12"/>
      <c r="H335" s="13"/>
      <c r="I335" s="12"/>
      <c r="J335" s="13"/>
    </row>
    <row r="336" spans="2:10" x14ac:dyDescent="0.2">
      <c r="B336" s="14"/>
      <c r="C336" s="12"/>
      <c r="D336" s="13"/>
      <c r="E336" s="12"/>
      <c r="F336" s="13"/>
      <c r="G336" s="12"/>
      <c r="H336" s="13"/>
      <c r="I336" s="12"/>
      <c r="J336" s="13"/>
    </row>
    <row r="337" spans="2:10" x14ac:dyDescent="0.2">
      <c r="B337" s="14"/>
      <c r="C337" s="12"/>
      <c r="D337" s="13"/>
      <c r="E337" s="12"/>
      <c r="F337" s="13"/>
      <c r="G337" s="12"/>
      <c r="H337" s="13"/>
      <c r="I337" s="12"/>
      <c r="J337" s="13"/>
    </row>
    <row r="338" spans="2:10" x14ac:dyDescent="0.2">
      <c r="B338" s="14"/>
      <c r="C338" s="12"/>
      <c r="D338" s="13"/>
      <c r="E338" s="12"/>
      <c r="F338" s="13"/>
      <c r="G338" s="12"/>
      <c r="H338" s="13"/>
      <c r="I338" s="12"/>
      <c r="J338" s="13"/>
    </row>
    <row r="339" spans="2:10" x14ac:dyDescent="0.2">
      <c r="B339" s="14"/>
      <c r="C339" s="12"/>
      <c r="D339" s="13"/>
      <c r="E339" s="12"/>
      <c r="F339" s="13"/>
      <c r="G339" s="12"/>
      <c r="H339" s="13"/>
      <c r="I339" s="12"/>
      <c r="J339" s="13"/>
    </row>
    <row r="340" spans="2:10" x14ac:dyDescent="0.2">
      <c r="B340" s="14"/>
      <c r="C340" s="12"/>
      <c r="D340" s="13"/>
      <c r="E340" s="12"/>
      <c r="F340" s="13"/>
      <c r="G340" s="12"/>
      <c r="H340" s="13"/>
      <c r="I340" s="12"/>
      <c r="J340" s="13"/>
    </row>
    <row r="341" spans="2:10" x14ac:dyDescent="0.2">
      <c r="B341" s="14"/>
      <c r="C341" s="12"/>
      <c r="D341" s="13"/>
      <c r="E341" s="12"/>
      <c r="F341" s="13"/>
      <c r="G341" s="12"/>
      <c r="H341" s="13"/>
      <c r="I341" s="12"/>
      <c r="J341" s="13"/>
    </row>
    <row r="342" spans="2:10" x14ac:dyDescent="0.2">
      <c r="B342" s="14"/>
      <c r="C342" s="12"/>
      <c r="D342" s="13"/>
      <c r="E342" s="12"/>
      <c r="F342" s="13"/>
      <c r="G342" s="12"/>
      <c r="H342" s="13"/>
      <c r="I342" s="12"/>
      <c r="J342" s="13"/>
    </row>
    <row r="343" spans="2:10" x14ac:dyDescent="0.2">
      <c r="B343" s="14"/>
      <c r="C343" s="12"/>
      <c r="D343" s="13"/>
      <c r="E343" s="12"/>
      <c r="F343" s="13"/>
      <c r="G343" s="12"/>
      <c r="H343" s="13"/>
      <c r="I343" s="12"/>
      <c r="J343" s="13"/>
    </row>
    <row r="344" spans="2:10" x14ac:dyDescent="0.2">
      <c r="B344" s="14"/>
      <c r="C344" s="12"/>
      <c r="D344" s="13"/>
      <c r="E344" s="12"/>
      <c r="F344" s="13"/>
      <c r="G344" s="12"/>
      <c r="H344" s="13"/>
      <c r="I344" s="12"/>
      <c r="J344" s="13"/>
    </row>
    <row r="345" spans="2:10" x14ac:dyDescent="0.2">
      <c r="B345" s="14"/>
      <c r="C345" s="12"/>
      <c r="D345" s="13"/>
      <c r="E345" s="12"/>
      <c r="F345" s="13"/>
      <c r="G345" s="12"/>
      <c r="H345" s="13"/>
      <c r="I345" s="12"/>
      <c r="J345" s="13"/>
    </row>
    <row r="346" spans="2:10" x14ac:dyDescent="0.2">
      <c r="B346" s="14"/>
      <c r="C346" s="12"/>
      <c r="D346" s="13"/>
      <c r="E346" s="12"/>
      <c r="F346" s="13"/>
      <c r="G346" s="12"/>
      <c r="H346" s="13"/>
      <c r="I346" s="12"/>
      <c r="J346" s="13"/>
    </row>
    <row r="347" spans="2:10" x14ac:dyDescent="0.2">
      <c r="B347" s="14"/>
      <c r="C347" s="12"/>
      <c r="D347" s="13"/>
      <c r="E347" s="12"/>
      <c r="F347" s="13"/>
      <c r="G347" s="12"/>
      <c r="H347" s="13"/>
      <c r="I347" s="12"/>
      <c r="J347" s="13"/>
    </row>
    <row r="348" spans="2:10" x14ac:dyDescent="0.2">
      <c r="B348" s="14"/>
      <c r="C348" s="12"/>
      <c r="D348" s="13"/>
      <c r="E348" s="12"/>
      <c r="F348" s="13"/>
      <c r="G348" s="12"/>
      <c r="H348" s="13"/>
      <c r="I348" s="12"/>
      <c r="J348" s="13"/>
    </row>
    <row r="349" spans="2:10" x14ac:dyDescent="0.2">
      <c r="B349" s="14"/>
      <c r="C349" s="12"/>
      <c r="D349" s="13"/>
      <c r="E349" s="12"/>
      <c r="F349" s="13"/>
      <c r="G349" s="12"/>
      <c r="H349" s="13"/>
      <c r="I349" s="12"/>
      <c r="J349" s="13"/>
    </row>
    <row r="350" spans="2:10" x14ac:dyDescent="0.2">
      <c r="B350" s="14"/>
      <c r="C350" s="12"/>
      <c r="D350" s="13"/>
      <c r="E350" s="12"/>
      <c r="F350" s="13"/>
      <c r="G350" s="12"/>
      <c r="H350" s="13"/>
      <c r="I350" s="12"/>
      <c r="J350" s="13"/>
    </row>
    <row r="351" spans="2:10" x14ac:dyDescent="0.2">
      <c r="B351" s="14"/>
      <c r="C351" s="12"/>
      <c r="D351" s="13"/>
      <c r="E351" s="12"/>
      <c r="F351" s="13"/>
      <c r="G351" s="12"/>
      <c r="H351" s="13"/>
      <c r="I351" s="12"/>
      <c r="J351" s="13"/>
    </row>
    <row r="352" spans="2:10" x14ac:dyDescent="0.2">
      <c r="B352" s="14"/>
      <c r="C352" s="12"/>
      <c r="D352" s="13"/>
      <c r="E352" s="12"/>
      <c r="F352" s="13"/>
      <c r="G352" s="12"/>
      <c r="H352" s="13"/>
      <c r="I352" s="12"/>
      <c r="J352" s="13"/>
    </row>
    <row r="353" spans="2:10" x14ac:dyDescent="0.2">
      <c r="B353" s="14"/>
      <c r="C353" s="12"/>
      <c r="D353" s="13"/>
      <c r="E353" s="12"/>
      <c r="F353" s="13"/>
      <c r="G353" s="12"/>
      <c r="H353" s="13"/>
      <c r="I353" s="12"/>
      <c r="J353" s="13"/>
    </row>
    <row r="354" spans="2:10" x14ac:dyDescent="0.2">
      <c r="B354" s="14"/>
      <c r="C354" s="12"/>
      <c r="D354" s="13"/>
      <c r="E354" s="12"/>
      <c r="F354" s="13"/>
      <c r="G354" s="12"/>
      <c r="H354" s="13"/>
      <c r="I354" s="12"/>
      <c r="J354" s="13"/>
    </row>
    <row r="355" spans="2:10" x14ac:dyDescent="0.2">
      <c r="B355" s="14"/>
      <c r="C355" s="12"/>
      <c r="D355" s="13"/>
      <c r="E355" s="12"/>
      <c r="F355" s="13"/>
      <c r="G355" s="12"/>
      <c r="H355" s="13"/>
      <c r="I355" s="12"/>
      <c r="J355" s="13"/>
    </row>
    <row r="356" spans="2:10" x14ac:dyDescent="0.2">
      <c r="B356" s="14"/>
      <c r="C356" s="12"/>
      <c r="D356" s="13"/>
      <c r="E356" s="12"/>
      <c r="F356" s="13"/>
      <c r="G356" s="12"/>
      <c r="H356" s="13"/>
      <c r="I356" s="12"/>
      <c r="J356" s="13"/>
    </row>
    <row r="357" spans="2:10" x14ac:dyDescent="0.2">
      <c r="B357" s="14"/>
      <c r="C357" s="12"/>
      <c r="D357" s="13"/>
      <c r="E357" s="12"/>
      <c r="F357" s="13"/>
      <c r="G357" s="12"/>
      <c r="H357" s="13"/>
      <c r="I357" s="12"/>
      <c r="J357" s="13"/>
    </row>
    <row r="358" spans="2:10" x14ac:dyDescent="0.2">
      <c r="B358" s="14"/>
      <c r="C358" s="12"/>
      <c r="D358" s="13"/>
      <c r="E358" s="12"/>
      <c r="F358" s="13"/>
      <c r="G358" s="12"/>
      <c r="H358" s="13"/>
      <c r="I358" s="12"/>
      <c r="J358" s="13"/>
    </row>
    <row r="359" spans="2:10" x14ac:dyDescent="0.2">
      <c r="B359" s="14"/>
      <c r="C359" s="12"/>
      <c r="D359" s="13"/>
      <c r="E359" s="12"/>
      <c r="F359" s="13"/>
      <c r="G359" s="12"/>
      <c r="H359" s="13"/>
      <c r="I359" s="12"/>
      <c r="J359" s="13"/>
    </row>
    <row r="360" spans="2:10" x14ac:dyDescent="0.2">
      <c r="B360" s="14"/>
      <c r="C360" s="12"/>
      <c r="D360" s="13"/>
      <c r="E360" s="12"/>
      <c r="F360" s="13"/>
      <c r="G360" s="12"/>
      <c r="H360" s="13"/>
      <c r="I360" s="12"/>
      <c r="J360" s="13"/>
    </row>
    <row r="361" spans="2:10" x14ac:dyDescent="0.2">
      <c r="B361" s="14"/>
      <c r="C361" s="12"/>
      <c r="D361" s="13"/>
      <c r="E361" s="12"/>
      <c r="F361" s="13"/>
      <c r="G361" s="12"/>
      <c r="H361" s="13"/>
      <c r="I361" s="12"/>
      <c r="J361" s="13"/>
    </row>
    <row r="362" spans="2:10" x14ac:dyDescent="0.2">
      <c r="B362" s="14"/>
      <c r="C362" s="12"/>
      <c r="D362" s="13"/>
      <c r="E362" s="12"/>
      <c r="F362" s="13"/>
      <c r="G362" s="12"/>
      <c r="H362" s="13"/>
      <c r="I362" s="12"/>
      <c r="J362" s="13"/>
    </row>
    <row r="363" spans="2:10" x14ac:dyDescent="0.2">
      <c r="B363" s="14"/>
      <c r="C363" s="12"/>
      <c r="D363" s="13"/>
      <c r="E363" s="12"/>
      <c r="F363" s="13"/>
      <c r="G363" s="12"/>
      <c r="H363" s="13"/>
      <c r="I363" s="12"/>
      <c r="J363" s="13"/>
    </row>
    <row r="364" spans="2:10" x14ac:dyDescent="0.2">
      <c r="B364" s="14"/>
      <c r="C364" s="12"/>
      <c r="D364" s="13"/>
      <c r="E364" s="12"/>
      <c r="F364" s="13"/>
      <c r="G364" s="12"/>
      <c r="H364" s="13"/>
      <c r="I364" s="12"/>
      <c r="J364" s="13"/>
    </row>
    <row r="365" spans="2:10" x14ac:dyDescent="0.2">
      <c r="B365" s="14"/>
      <c r="C365" s="12"/>
      <c r="D365" s="13"/>
      <c r="E365" s="12"/>
      <c r="F365" s="13"/>
      <c r="G365" s="12"/>
      <c r="H365" s="13"/>
      <c r="I365" s="12"/>
      <c r="J365" s="13"/>
    </row>
    <row r="366" spans="2:10" x14ac:dyDescent="0.2">
      <c r="B366" s="14"/>
      <c r="C366" s="12"/>
      <c r="D366" s="13"/>
      <c r="E366" s="12"/>
      <c r="F366" s="13"/>
      <c r="G366" s="12"/>
      <c r="H366" s="13"/>
      <c r="I366" s="12"/>
      <c r="J366" s="13"/>
    </row>
    <row r="367" spans="2:10" x14ac:dyDescent="0.2">
      <c r="B367" s="14"/>
      <c r="C367" s="12"/>
      <c r="D367" s="13"/>
      <c r="E367" s="12"/>
      <c r="F367" s="13"/>
      <c r="G367" s="12"/>
      <c r="H367" s="13"/>
      <c r="I367" s="12"/>
      <c r="J367" s="13"/>
    </row>
    <row r="368" spans="2:10" x14ac:dyDescent="0.2">
      <c r="B368" s="14"/>
      <c r="C368" s="12"/>
      <c r="D368" s="13"/>
      <c r="E368" s="12"/>
      <c r="F368" s="13"/>
      <c r="G368" s="12"/>
      <c r="H368" s="13"/>
      <c r="I368" s="12"/>
      <c r="J368" s="13"/>
    </row>
    <row r="369" spans="2:10" x14ac:dyDescent="0.2">
      <c r="B369" s="14"/>
      <c r="C369" s="12"/>
      <c r="D369" s="13"/>
      <c r="E369" s="12"/>
      <c r="F369" s="13"/>
      <c r="G369" s="12"/>
      <c r="H369" s="13"/>
      <c r="I369" s="12"/>
      <c r="J369" s="13"/>
    </row>
    <row r="370" spans="2:10" x14ac:dyDescent="0.2">
      <c r="B370" s="14"/>
      <c r="C370" s="12"/>
      <c r="D370" s="13"/>
      <c r="E370" s="12"/>
      <c r="F370" s="13"/>
      <c r="G370" s="12"/>
      <c r="H370" s="13"/>
      <c r="I370" s="12"/>
      <c r="J370" s="13"/>
    </row>
    <row r="371" spans="2:10" x14ac:dyDescent="0.2">
      <c r="B371" s="14"/>
      <c r="C371" s="12"/>
      <c r="D371" s="13"/>
      <c r="E371" s="12"/>
      <c r="F371" s="13"/>
      <c r="G371" s="12"/>
      <c r="H371" s="13"/>
      <c r="I371" s="12"/>
      <c r="J371" s="13"/>
    </row>
    <row r="372" spans="2:10" x14ac:dyDescent="0.2">
      <c r="B372" s="14"/>
      <c r="C372" s="12"/>
      <c r="D372" s="13"/>
      <c r="E372" s="12"/>
      <c r="F372" s="13"/>
      <c r="G372" s="12"/>
      <c r="H372" s="13"/>
      <c r="I372" s="12"/>
      <c r="J372" s="13"/>
    </row>
    <row r="373" spans="2:10" x14ac:dyDescent="0.2">
      <c r="B373" s="14"/>
      <c r="C373" s="12"/>
      <c r="D373" s="13"/>
      <c r="E373" s="12"/>
      <c r="F373" s="13"/>
      <c r="G373" s="12"/>
      <c r="H373" s="13"/>
      <c r="I373" s="12"/>
      <c r="J373" s="13"/>
    </row>
    <row r="374" spans="2:10" x14ac:dyDescent="0.2">
      <c r="B374" s="14"/>
      <c r="C374" s="12"/>
      <c r="D374" s="13"/>
      <c r="E374" s="12"/>
      <c r="F374" s="13"/>
      <c r="G374" s="12"/>
      <c r="H374" s="13"/>
      <c r="I374" s="12"/>
      <c r="J374" s="13"/>
    </row>
    <row r="375" spans="2:10" x14ac:dyDescent="0.2">
      <c r="B375" s="14"/>
      <c r="C375" s="12"/>
      <c r="D375" s="13"/>
      <c r="E375" s="12"/>
      <c r="F375" s="13"/>
      <c r="G375" s="12"/>
      <c r="H375" s="13"/>
      <c r="I375" s="12"/>
      <c r="J375" s="13"/>
    </row>
    <row r="376" spans="2:10" x14ac:dyDescent="0.2">
      <c r="B376" s="14"/>
      <c r="C376" s="12"/>
      <c r="D376" s="13"/>
      <c r="E376" s="12"/>
      <c r="F376" s="13"/>
      <c r="G376" s="12"/>
      <c r="H376" s="13"/>
      <c r="I376" s="12"/>
      <c r="J376" s="13"/>
    </row>
    <row r="377" spans="2:10" x14ac:dyDescent="0.2">
      <c r="B377" s="14"/>
      <c r="C377" s="12"/>
      <c r="D377" s="13"/>
      <c r="E377" s="12"/>
      <c r="F377" s="13"/>
      <c r="G377" s="12"/>
      <c r="H377" s="13"/>
      <c r="I377" s="12"/>
      <c r="J377" s="13"/>
    </row>
    <row r="378" spans="2:10" x14ac:dyDescent="0.2">
      <c r="B378" s="14"/>
      <c r="C378" s="12"/>
      <c r="D378" s="13"/>
      <c r="E378" s="12"/>
      <c r="F378" s="13"/>
      <c r="G378" s="12"/>
      <c r="H378" s="13"/>
      <c r="I378" s="12"/>
      <c r="J378" s="13"/>
    </row>
    <row r="379" spans="2:10" x14ac:dyDescent="0.2">
      <c r="B379" s="14"/>
      <c r="C379" s="12"/>
      <c r="D379" s="13"/>
      <c r="E379" s="12"/>
      <c r="F379" s="13"/>
      <c r="G379" s="12"/>
      <c r="H379" s="13"/>
      <c r="I379" s="12"/>
      <c r="J379" s="13"/>
    </row>
    <row r="380" spans="2:10" x14ac:dyDescent="0.2">
      <c r="B380" s="14"/>
      <c r="C380" s="12"/>
      <c r="D380" s="13"/>
      <c r="E380" s="12"/>
      <c r="F380" s="13"/>
      <c r="G380" s="12"/>
      <c r="H380" s="13"/>
      <c r="I380" s="12"/>
      <c r="J380" s="13"/>
    </row>
    <row r="381" spans="2:10" x14ac:dyDescent="0.2">
      <c r="B381" s="14"/>
      <c r="C381" s="12"/>
      <c r="D381" s="13"/>
      <c r="E381" s="12"/>
      <c r="F381" s="13"/>
      <c r="G381" s="12"/>
      <c r="H381" s="13"/>
      <c r="I381" s="12"/>
      <c r="J381" s="13"/>
    </row>
    <row r="382" spans="2:10" x14ac:dyDescent="0.2">
      <c r="B382" s="14"/>
      <c r="C382" s="12"/>
      <c r="D382" s="13"/>
      <c r="E382" s="12"/>
      <c r="F382" s="13"/>
      <c r="G382" s="12"/>
      <c r="H382" s="13"/>
      <c r="I382" s="12"/>
      <c r="J382" s="13"/>
    </row>
    <row r="383" spans="2:10" x14ac:dyDescent="0.2">
      <c r="B383" s="14"/>
      <c r="C383" s="12"/>
      <c r="D383" s="13"/>
      <c r="E383" s="12"/>
      <c r="F383" s="13"/>
      <c r="G383" s="12"/>
      <c r="H383" s="13"/>
      <c r="I383" s="12"/>
      <c r="J383" s="13"/>
    </row>
    <row r="384" spans="2:10" x14ac:dyDescent="0.2">
      <c r="B384" s="14"/>
      <c r="C384" s="12"/>
      <c r="D384" s="13"/>
      <c r="E384" s="12"/>
      <c r="F384" s="13"/>
      <c r="G384" s="12"/>
      <c r="H384" s="13"/>
      <c r="I384" s="12"/>
      <c r="J384" s="13"/>
    </row>
    <row r="385" spans="2:10" x14ac:dyDescent="0.2">
      <c r="B385" s="14"/>
      <c r="C385" s="12"/>
      <c r="D385" s="13"/>
      <c r="E385" s="12"/>
      <c r="F385" s="13"/>
      <c r="G385" s="12"/>
      <c r="H385" s="13"/>
      <c r="I385" s="12"/>
      <c r="J385" s="13"/>
    </row>
    <row r="386" spans="2:10" x14ac:dyDescent="0.2">
      <c r="B386" s="14"/>
      <c r="C386" s="12"/>
      <c r="D386" s="13"/>
      <c r="E386" s="12"/>
      <c r="F386" s="13"/>
      <c r="G386" s="12"/>
      <c r="H386" s="13"/>
      <c r="I386" s="12"/>
      <c r="J386" s="13"/>
    </row>
    <row r="387" spans="2:10" x14ac:dyDescent="0.2">
      <c r="B387" s="14"/>
      <c r="C387" s="12"/>
      <c r="D387" s="13"/>
      <c r="E387" s="12"/>
      <c r="F387" s="13"/>
      <c r="G387" s="12"/>
      <c r="H387" s="13"/>
      <c r="I387" s="12"/>
      <c r="J387" s="13"/>
    </row>
    <row r="388" spans="2:10" x14ac:dyDescent="0.2">
      <c r="B388" s="14"/>
      <c r="C388" s="12"/>
      <c r="D388" s="13"/>
      <c r="E388" s="12"/>
      <c r="F388" s="13"/>
      <c r="G388" s="12"/>
      <c r="H388" s="13"/>
      <c r="I388" s="12"/>
      <c r="J388" s="13"/>
    </row>
    <row r="389" spans="2:10" x14ac:dyDescent="0.2">
      <c r="B389" s="14"/>
      <c r="C389" s="12"/>
      <c r="D389" s="13"/>
      <c r="E389" s="12"/>
      <c r="F389" s="13"/>
      <c r="G389" s="12"/>
      <c r="H389" s="13"/>
      <c r="I389" s="12"/>
      <c r="J389" s="13"/>
    </row>
    <row r="390" spans="2:10" x14ac:dyDescent="0.2">
      <c r="B390" s="14"/>
      <c r="C390" s="12"/>
      <c r="D390" s="13"/>
      <c r="E390" s="12"/>
      <c r="F390" s="13"/>
      <c r="G390" s="12"/>
      <c r="H390" s="13"/>
      <c r="I390" s="12"/>
      <c r="J390" s="13"/>
    </row>
    <row r="391" spans="2:10" x14ac:dyDescent="0.2">
      <c r="B391" s="14"/>
      <c r="C391" s="12"/>
      <c r="D391" s="13"/>
      <c r="E391" s="12"/>
      <c r="F391" s="13"/>
      <c r="G391" s="12"/>
      <c r="H391" s="13"/>
      <c r="I391" s="12"/>
      <c r="J391" s="13"/>
    </row>
    <row r="392" spans="2:10" x14ac:dyDescent="0.2">
      <c r="B392" s="14"/>
      <c r="C392" s="12"/>
      <c r="D392" s="13"/>
      <c r="E392" s="12"/>
      <c r="F392" s="13"/>
      <c r="G392" s="12"/>
      <c r="H392" s="13"/>
      <c r="I392" s="12"/>
      <c r="J392" s="13"/>
    </row>
    <row r="393" spans="2:10" x14ac:dyDescent="0.2">
      <c r="B393" s="14"/>
      <c r="C393" s="12"/>
      <c r="D393" s="13"/>
      <c r="E393" s="12"/>
      <c r="F393" s="13"/>
      <c r="G393" s="12"/>
      <c r="H393" s="13"/>
      <c r="I393" s="12"/>
      <c r="J393" s="13"/>
    </row>
    <row r="394" spans="2:10" x14ac:dyDescent="0.2">
      <c r="B394" s="14"/>
      <c r="C394" s="12"/>
      <c r="D394" s="13"/>
      <c r="E394" s="12"/>
      <c r="F394" s="13"/>
      <c r="G394" s="12"/>
      <c r="H394" s="13"/>
      <c r="I394" s="12"/>
      <c r="J394" s="13"/>
    </row>
    <row r="395" spans="2:10" x14ac:dyDescent="0.2">
      <c r="B395" s="14"/>
      <c r="C395" s="12"/>
      <c r="D395" s="13"/>
      <c r="E395" s="12"/>
      <c r="F395" s="13"/>
      <c r="G395" s="12"/>
      <c r="H395" s="13"/>
      <c r="I395" s="12"/>
      <c r="J395" s="13"/>
    </row>
    <row r="396" spans="2:10" x14ac:dyDescent="0.2">
      <c r="B396" s="14"/>
      <c r="C396" s="12"/>
      <c r="D396" s="13"/>
      <c r="E396" s="12"/>
      <c r="F396" s="13"/>
      <c r="G396" s="12"/>
      <c r="H396" s="13"/>
      <c r="I396" s="12"/>
      <c r="J396" s="13"/>
    </row>
    <row r="397" spans="2:10" x14ac:dyDescent="0.2">
      <c r="B397" s="14"/>
      <c r="C397" s="12"/>
      <c r="D397" s="13"/>
      <c r="E397" s="12"/>
      <c r="F397" s="13"/>
      <c r="G397" s="12"/>
      <c r="H397" s="13"/>
      <c r="I397" s="12"/>
      <c r="J397" s="13"/>
    </row>
    <row r="398" spans="2:10" x14ac:dyDescent="0.2">
      <c r="B398" s="14"/>
      <c r="C398" s="12"/>
      <c r="D398" s="13"/>
      <c r="E398" s="12"/>
      <c r="F398" s="13"/>
      <c r="G398" s="12"/>
      <c r="H398" s="13"/>
      <c r="I398" s="12"/>
      <c r="J398" s="13"/>
    </row>
    <row r="399" spans="2:10" x14ac:dyDescent="0.2">
      <c r="B399" s="14"/>
      <c r="C399" s="12"/>
      <c r="D399" s="13"/>
      <c r="E399" s="12"/>
      <c r="F399" s="13"/>
      <c r="G399" s="12"/>
      <c r="H399" s="13"/>
      <c r="I399" s="12"/>
      <c r="J399" s="13"/>
    </row>
    <row r="400" spans="2:10" x14ac:dyDescent="0.2">
      <c r="B400" s="14"/>
      <c r="C400" s="12"/>
      <c r="D400" s="13"/>
      <c r="E400" s="12"/>
      <c r="F400" s="13"/>
      <c r="G400" s="12"/>
      <c r="H400" s="13"/>
      <c r="I400" s="12"/>
      <c r="J400" s="13"/>
    </row>
    <row r="401" spans="2:10" x14ac:dyDescent="0.2">
      <c r="B401" s="14"/>
      <c r="C401" s="12"/>
      <c r="D401" s="13"/>
      <c r="E401" s="12"/>
      <c r="F401" s="13"/>
      <c r="G401" s="12"/>
      <c r="H401" s="13"/>
      <c r="I401" s="12"/>
      <c r="J401" s="13"/>
    </row>
    <row r="402" spans="2:10" x14ac:dyDescent="0.2">
      <c r="B402" s="14"/>
      <c r="C402" s="12"/>
      <c r="D402" s="13"/>
      <c r="E402" s="12"/>
      <c r="F402" s="13"/>
      <c r="G402" s="12"/>
      <c r="H402" s="13"/>
      <c r="I402" s="12"/>
      <c r="J402" s="13"/>
    </row>
    <row r="403" spans="2:10" x14ac:dyDescent="0.2">
      <c r="B403" s="14"/>
      <c r="C403" s="12"/>
      <c r="D403" s="13"/>
      <c r="E403" s="12"/>
      <c r="F403" s="13"/>
      <c r="G403" s="12"/>
      <c r="H403" s="13"/>
      <c r="I403" s="12"/>
      <c r="J403" s="13"/>
    </row>
    <row r="404" spans="2:10" x14ac:dyDescent="0.2">
      <c r="B404" s="14"/>
      <c r="C404" s="12"/>
      <c r="D404" s="13"/>
      <c r="E404" s="12"/>
      <c r="F404" s="13"/>
      <c r="G404" s="12"/>
      <c r="H404" s="13"/>
      <c r="I404" s="12"/>
      <c r="J404" s="13"/>
    </row>
    <row r="405" spans="2:10" x14ac:dyDescent="0.2">
      <c r="B405" s="14"/>
      <c r="C405" s="12"/>
      <c r="D405" s="13"/>
      <c r="E405" s="12"/>
      <c r="F405" s="13"/>
      <c r="G405" s="12"/>
      <c r="H405" s="13"/>
      <c r="I405" s="12"/>
      <c r="J405" s="13"/>
    </row>
    <row r="406" spans="2:10" x14ac:dyDescent="0.2">
      <c r="B406" s="14"/>
      <c r="C406" s="12"/>
      <c r="D406" s="13"/>
      <c r="E406" s="12"/>
      <c r="F406" s="13"/>
      <c r="G406" s="12"/>
      <c r="H406" s="13"/>
      <c r="I406" s="12"/>
      <c r="J406" s="13"/>
    </row>
    <row r="407" spans="2:10" x14ac:dyDescent="0.2">
      <c r="B407" s="14"/>
      <c r="C407" s="12"/>
      <c r="D407" s="13"/>
      <c r="E407" s="12"/>
      <c r="F407" s="13"/>
      <c r="G407" s="12"/>
      <c r="H407" s="13"/>
      <c r="I407" s="12"/>
      <c r="J407" s="13"/>
    </row>
    <row r="408" spans="2:10" x14ac:dyDescent="0.2">
      <c r="B408" s="14"/>
      <c r="C408" s="12"/>
      <c r="D408" s="13"/>
      <c r="E408" s="12"/>
      <c r="F408" s="13"/>
      <c r="G408" s="12"/>
      <c r="H408" s="13"/>
      <c r="I408" s="12"/>
      <c r="J408" s="13"/>
    </row>
    <row r="409" spans="2:10" x14ac:dyDescent="0.2">
      <c r="B409" s="14"/>
      <c r="C409" s="12"/>
      <c r="D409" s="13"/>
      <c r="E409" s="12"/>
      <c r="F409" s="13"/>
      <c r="G409" s="12"/>
      <c r="H409" s="13"/>
      <c r="I409" s="12"/>
      <c r="J409" s="13"/>
    </row>
    <row r="410" spans="2:10" x14ac:dyDescent="0.2">
      <c r="B410" s="14"/>
      <c r="C410" s="12"/>
      <c r="D410" s="13"/>
      <c r="E410" s="12"/>
      <c r="F410" s="13"/>
      <c r="G410" s="12"/>
      <c r="H410" s="13"/>
      <c r="I410" s="12"/>
      <c r="J410" s="13"/>
    </row>
    <row r="411" spans="2:10" x14ac:dyDescent="0.2">
      <c r="B411" s="14"/>
      <c r="C411" s="12"/>
      <c r="D411" s="13"/>
      <c r="E411" s="12"/>
      <c r="F411" s="13"/>
      <c r="G411" s="12"/>
      <c r="H411" s="13"/>
      <c r="I411" s="12"/>
      <c r="J411" s="13"/>
    </row>
    <row r="412" spans="2:10" x14ac:dyDescent="0.2">
      <c r="B412" s="14"/>
      <c r="C412" s="12"/>
      <c r="D412" s="13"/>
      <c r="E412" s="12"/>
      <c r="F412" s="13"/>
      <c r="G412" s="12"/>
      <c r="H412" s="13"/>
      <c r="I412" s="12"/>
      <c r="J412" s="13"/>
    </row>
    <row r="413" spans="2:10" x14ac:dyDescent="0.2">
      <c r="B413" s="14"/>
      <c r="C413" s="12"/>
      <c r="D413" s="13"/>
      <c r="E413" s="12"/>
      <c r="F413" s="13"/>
      <c r="G413" s="12"/>
      <c r="H413" s="13"/>
      <c r="I413" s="12"/>
      <c r="J413" s="13"/>
    </row>
    <row r="414" spans="2:10" x14ac:dyDescent="0.2">
      <c r="B414" s="14"/>
      <c r="C414" s="12"/>
      <c r="D414" s="13"/>
      <c r="E414" s="12"/>
      <c r="F414" s="13"/>
      <c r="G414" s="12"/>
      <c r="H414" s="13"/>
      <c r="I414" s="12"/>
      <c r="J414" s="13"/>
    </row>
    <row r="415" spans="2:10" x14ac:dyDescent="0.2">
      <c r="B415" s="14"/>
      <c r="C415" s="12"/>
      <c r="D415" s="13"/>
      <c r="E415" s="12"/>
      <c r="F415" s="13"/>
      <c r="G415" s="12"/>
      <c r="H415" s="13"/>
      <c r="I415" s="12"/>
      <c r="J415" s="13"/>
    </row>
    <row r="416" spans="2:10" x14ac:dyDescent="0.2">
      <c r="B416" s="14"/>
      <c r="C416" s="12"/>
      <c r="D416" s="13"/>
      <c r="E416" s="12"/>
      <c r="F416" s="13"/>
      <c r="G416" s="12"/>
      <c r="H416" s="13"/>
      <c r="I416" s="12"/>
      <c r="J416" s="13"/>
    </row>
    <row r="417" spans="2:10" x14ac:dyDescent="0.2">
      <c r="B417" s="14"/>
      <c r="C417" s="12"/>
      <c r="D417" s="13"/>
      <c r="E417" s="12"/>
      <c r="F417" s="13"/>
      <c r="G417" s="12"/>
      <c r="H417" s="13"/>
      <c r="I417" s="12"/>
      <c r="J417" s="13"/>
    </row>
    <row r="418" spans="2:10" x14ac:dyDescent="0.2">
      <c r="B418" s="14"/>
      <c r="C418" s="12"/>
      <c r="D418" s="13"/>
      <c r="E418" s="12"/>
      <c r="F418" s="13"/>
      <c r="G418" s="12"/>
      <c r="H418" s="13"/>
      <c r="I418" s="12"/>
      <c r="J418" s="13"/>
    </row>
    <row r="419" spans="2:10" x14ac:dyDescent="0.2">
      <c r="B419" s="14"/>
      <c r="C419" s="12"/>
      <c r="D419" s="13"/>
      <c r="E419" s="12"/>
      <c r="F419" s="13"/>
      <c r="G419" s="12"/>
      <c r="H419" s="13"/>
      <c r="I419" s="12"/>
      <c r="J419" s="13"/>
    </row>
    <row r="420" spans="2:10" x14ac:dyDescent="0.2">
      <c r="B420" s="14"/>
      <c r="C420" s="12"/>
      <c r="D420" s="13"/>
      <c r="E420" s="12"/>
      <c r="F420" s="13"/>
      <c r="G420" s="12"/>
      <c r="H420" s="13"/>
      <c r="I420" s="12"/>
      <c r="J420" s="13"/>
    </row>
    <row r="421" spans="2:10" x14ac:dyDescent="0.2">
      <c r="B421" s="14"/>
      <c r="C421" s="12"/>
      <c r="D421" s="13"/>
      <c r="E421" s="12"/>
      <c r="F421" s="13"/>
      <c r="G421" s="12"/>
      <c r="H421" s="13"/>
      <c r="I421" s="12"/>
      <c r="J421" s="13"/>
    </row>
    <row r="422" spans="2:10" x14ac:dyDescent="0.2">
      <c r="B422" s="14"/>
      <c r="C422" s="12"/>
      <c r="D422" s="13"/>
      <c r="E422" s="12"/>
      <c r="F422" s="13"/>
      <c r="G422" s="12"/>
      <c r="H422" s="13"/>
      <c r="I422" s="12"/>
      <c r="J422" s="13"/>
    </row>
    <row r="423" spans="2:10" x14ac:dyDescent="0.2">
      <c r="B423" s="14"/>
      <c r="C423" s="12"/>
      <c r="D423" s="13"/>
      <c r="E423" s="12"/>
      <c r="F423" s="13"/>
      <c r="G423" s="12"/>
      <c r="H423" s="13"/>
      <c r="I423" s="12"/>
      <c r="J423" s="13"/>
    </row>
    <row r="424" spans="2:10" x14ac:dyDescent="0.2">
      <c r="B424" s="14"/>
      <c r="C424" s="12"/>
      <c r="D424" s="13"/>
      <c r="E424" s="12"/>
      <c r="F424" s="13"/>
      <c r="G424" s="12"/>
      <c r="H424" s="13"/>
      <c r="I424" s="12"/>
      <c r="J424" s="13"/>
    </row>
    <row r="425" spans="2:10" x14ac:dyDescent="0.2">
      <c r="B425" s="14"/>
      <c r="C425" s="12"/>
      <c r="D425" s="13"/>
      <c r="E425" s="12"/>
      <c r="F425" s="13"/>
      <c r="G425" s="12"/>
      <c r="H425" s="13"/>
      <c r="I425" s="12"/>
      <c r="J425" s="13"/>
    </row>
    <row r="426" spans="2:10" x14ac:dyDescent="0.2">
      <c r="B426" s="14"/>
      <c r="C426" s="12"/>
      <c r="D426" s="13"/>
      <c r="E426" s="12"/>
      <c r="F426" s="13"/>
      <c r="G426" s="12"/>
      <c r="H426" s="13"/>
      <c r="I426" s="12"/>
      <c r="J426" s="13"/>
    </row>
    <row r="427" spans="2:10" x14ac:dyDescent="0.2">
      <c r="B427" s="14"/>
      <c r="C427" s="12"/>
      <c r="D427" s="13"/>
      <c r="E427" s="12"/>
      <c r="F427" s="13"/>
      <c r="G427" s="12"/>
      <c r="H427" s="13"/>
      <c r="I427" s="12"/>
      <c r="J427" s="13"/>
    </row>
    <row r="428" spans="2:10" x14ac:dyDescent="0.2">
      <c r="B428" s="14"/>
      <c r="C428" s="12"/>
      <c r="D428" s="13"/>
      <c r="E428" s="12"/>
      <c r="F428" s="13"/>
      <c r="G428" s="12"/>
      <c r="H428" s="13"/>
      <c r="I428" s="12"/>
      <c r="J428" s="13"/>
    </row>
    <row r="429" spans="2:10" x14ac:dyDescent="0.2">
      <c r="B429" s="14"/>
      <c r="C429" s="12"/>
      <c r="D429" s="13"/>
      <c r="E429" s="12"/>
      <c r="F429" s="13"/>
      <c r="G429" s="12"/>
      <c r="H429" s="13"/>
      <c r="I429" s="12"/>
      <c r="J429" s="13"/>
    </row>
    <row r="430" spans="2:10" x14ac:dyDescent="0.2">
      <c r="B430" s="14"/>
      <c r="C430" s="12"/>
      <c r="D430" s="13"/>
      <c r="E430" s="12"/>
      <c r="F430" s="13"/>
      <c r="G430" s="12"/>
      <c r="H430" s="13"/>
      <c r="I430" s="12"/>
      <c r="J430" s="13"/>
    </row>
    <row r="431" spans="2:10" x14ac:dyDescent="0.2">
      <c r="B431" s="14"/>
      <c r="C431" s="12"/>
      <c r="D431" s="13"/>
      <c r="E431" s="12"/>
      <c r="F431" s="13"/>
      <c r="G431" s="12"/>
      <c r="H431" s="13"/>
      <c r="I431" s="12"/>
      <c r="J431" s="13"/>
    </row>
    <row r="432" spans="2:10" x14ac:dyDescent="0.2">
      <c r="B432" s="14"/>
      <c r="C432" s="12"/>
      <c r="D432" s="13"/>
      <c r="E432" s="12"/>
      <c r="F432" s="13"/>
      <c r="G432" s="12"/>
      <c r="H432" s="13"/>
      <c r="I432" s="12"/>
      <c r="J432" s="13"/>
    </row>
    <row r="433" spans="2:10" x14ac:dyDescent="0.2">
      <c r="B433" s="14"/>
      <c r="C433" s="12"/>
      <c r="D433" s="13"/>
      <c r="E433" s="12"/>
      <c r="F433" s="13"/>
      <c r="G433" s="12"/>
      <c r="H433" s="13"/>
      <c r="I433" s="12"/>
      <c r="J433" s="13"/>
    </row>
    <row r="434" spans="2:10" x14ac:dyDescent="0.2">
      <c r="B434" s="14"/>
      <c r="C434" s="12"/>
      <c r="D434" s="13"/>
      <c r="E434" s="12"/>
      <c r="F434" s="13"/>
      <c r="G434" s="12"/>
      <c r="H434" s="13"/>
      <c r="I434" s="12"/>
      <c r="J434" s="13"/>
    </row>
  </sheetData>
  <mergeCells count="8">
    <mergeCell ref="A2:J2"/>
    <mergeCell ref="A3:J3"/>
    <mergeCell ref="A4:J4"/>
    <mergeCell ref="I6:J6"/>
    <mergeCell ref="B6:B7"/>
    <mergeCell ref="C6:D6"/>
    <mergeCell ref="E6:F6"/>
    <mergeCell ref="G6:H6"/>
  </mergeCells>
  <phoneticPr fontId="0" type="noConversion"/>
  <pageMargins left="0.27559055118110237" right="0.11811023622047245" top="0.43307086614173229" bottom="0.27559055118110237" header="0.23622047244094491" footer="0.19685039370078741"/>
  <pageSetup paperSize="9" scale="95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">
    <pageSetUpPr fitToPage="1"/>
  </sheetPr>
  <dimension ref="A1:G56"/>
  <sheetViews>
    <sheetView showGridLines="0" workbookViewId="0">
      <selection activeCell="N15" sqref="N15"/>
    </sheetView>
  </sheetViews>
  <sheetFormatPr defaultRowHeight="12.75" customHeight="1" x14ac:dyDescent="0.2"/>
  <cols>
    <col min="1" max="1" width="3.625" style="188" customWidth="1"/>
    <col min="2" max="2" width="50.625" style="137" customWidth="1"/>
    <col min="3" max="3" width="20.625" style="137" customWidth="1"/>
    <col min="4" max="4" width="10.625" style="179" customWidth="1"/>
    <col min="5" max="5" width="3.625" style="188" customWidth="1"/>
    <col min="6" max="16384" width="9" style="137"/>
  </cols>
  <sheetData>
    <row r="1" spans="1:5" ht="12" customHeight="1" x14ac:dyDescent="0.2">
      <c r="B1" s="226"/>
      <c r="C1" s="186"/>
      <c r="D1" s="187" t="s">
        <v>245</v>
      </c>
    </row>
    <row r="2" spans="1:5" ht="27.95" customHeight="1" x14ac:dyDescent="0.2">
      <c r="B2" s="290" t="s">
        <v>348</v>
      </c>
      <c r="C2" s="290"/>
      <c r="D2" s="290"/>
    </row>
    <row r="3" spans="1:5" ht="15" customHeight="1" x14ac:dyDescent="0.2">
      <c r="B3" s="291" t="s">
        <v>14</v>
      </c>
      <c r="C3" s="291"/>
      <c r="D3" s="291"/>
    </row>
    <row r="4" spans="1:5" s="189" customFormat="1" ht="30" customHeight="1" x14ac:dyDescent="0.2">
      <c r="A4" s="205"/>
      <c r="B4" s="191" t="s">
        <v>246</v>
      </c>
      <c r="C4" s="191" t="s">
        <v>247</v>
      </c>
      <c r="D4" s="194" t="s">
        <v>380</v>
      </c>
      <c r="E4" s="188"/>
    </row>
    <row r="5" spans="1:5" ht="12.75" customHeight="1" x14ac:dyDescent="0.2">
      <c r="A5" s="205">
        <v>51</v>
      </c>
      <c r="B5" s="190" t="s">
        <v>286</v>
      </c>
      <c r="C5" s="190" t="s">
        <v>182</v>
      </c>
      <c r="D5" s="138">
        <v>85473</v>
      </c>
    </row>
    <row r="6" spans="1:5" ht="12.75" customHeight="1" x14ac:dyDescent="0.2">
      <c r="A6" s="205">
        <v>52</v>
      </c>
      <c r="B6" s="175" t="s">
        <v>282</v>
      </c>
      <c r="C6" s="175" t="s">
        <v>193</v>
      </c>
      <c r="D6" s="138">
        <v>81804</v>
      </c>
    </row>
    <row r="7" spans="1:5" ht="12.75" customHeight="1" x14ac:dyDescent="0.2">
      <c r="A7" s="205">
        <v>53</v>
      </c>
      <c r="B7" s="175" t="s">
        <v>299</v>
      </c>
      <c r="C7" s="175" t="s">
        <v>202</v>
      </c>
      <c r="D7" s="138">
        <v>75962</v>
      </c>
    </row>
    <row r="8" spans="1:5" ht="12.75" customHeight="1" x14ac:dyDescent="0.2">
      <c r="A8" s="205">
        <v>54</v>
      </c>
      <c r="B8" s="175" t="s">
        <v>332</v>
      </c>
      <c r="C8" s="175" t="s">
        <v>201</v>
      </c>
      <c r="D8" s="138">
        <v>73617</v>
      </c>
    </row>
    <row r="9" spans="1:5" ht="12.75" customHeight="1" x14ac:dyDescent="0.2">
      <c r="A9" s="205">
        <v>55</v>
      </c>
      <c r="B9" s="175" t="s">
        <v>287</v>
      </c>
      <c r="C9" s="175" t="s">
        <v>211</v>
      </c>
      <c r="D9" s="138">
        <v>72472</v>
      </c>
    </row>
    <row r="10" spans="1:5" ht="12.75" customHeight="1" x14ac:dyDescent="0.2">
      <c r="A10" s="205">
        <v>56</v>
      </c>
      <c r="B10" s="175" t="s">
        <v>311</v>
      </c>
      <c r="C10" s="175" t="s">
        <v>188</v>
      </c>
      <c r="D10" s="138">
        <v>68598</v>
      </c>
    </row>
    <row r="11" spans="1:5" ht="12.75" customHeight="1" x14ac:dyDescent="0.2">
      <c r="A11" s="205">
        <v>57</v>
      </c>
      <c r="B11" s="175" t="s">
        <v>291</v>
      </c>
      <c r="C11" s="175" t="s">
        <v>172</v>
      </c>
      <c r="D11" s="138">
        <v>60916</v>
      </c>
    </row>
    <row r="12" spans="1:5" ht="12.75" customHeight="1" x14ac:dyDescent="0.2">
      <c r="A12" s="205">
        <v>58</v>
      </c>
      <c r="B12" s="175" t="s">
        <v>349</v>
      </c>
      <c r="C12" s="175" t="s">
        <v>179</v>
      </c>
      <c r="D12" s="138">
        <v>59076</v>
      </c>
    </row>
    <row r="13" spans="1:5" ht="12.75" customHeight="1" x14ac:dyDescent="0.2">
      <c r="A13" s="205">
        <v>59</v>
      </c>
      <c r="B13" s="175" t="s">
        <v>280</v>
      </c>
      <c r="C13" s="175" t="s">
        <v>181</v>
      </c>
      <c r="D13" s="138">
        <v>58037</v>
      </c>
    </row>
    <row r="14" spans="1:5" ht="12.75" customHeight="1" x14ac:dyDescent="0.2">
      <c r="A14" s="205">
        <v>60</v>
      </c>
      <c r="B14" s="175" t="s">
        <v>297</v>
      </c>
      <c r="C14" s="175" t="s">
        <v>171</v>
      </c>
      <c r="D14" s="138">
        <v>57509</v>
      </c>
    </row>
    <row r="15" spans="1:5" ht="12.75" customHeight="1" x14ac:dyDescent="0.2">
      <c r="A15" s="205">
        <v>61</v>
      </c>
      <c r="B15" s="175" t="s">
        <v>284</v>
      </c>
      <c r="C15" s="175" t="s">
        <v>192</v>
      </c>
      <c r="D15" s="138">
        <v>56135</v>
      </c>
    </row>
    <row r="16" spans="1:5" ht="12.75" customHeight="1" x14ac:dyDescent="0.2">
      <c r="A16" s="205">
        <v>62</v>
      </c>
      <c r="B16" s="175" t="s">
        <v>350</v>
      </c>
      <c r="C16" s="175" t="s">
        <v>199</v>
      </c>
      <c r="D16" s="138">
        <v>55772</v>
      </c>
    </row>
    <row r="17" spans="1:4" ht="12.75" customHeight="1" x14ac:dyDescent="0.2">
      <c r="A17" s="205">
        <v>63</v>
      </c>
      <c r="B17" s="175" t="s">
        <v>289</v>
      </c>
      <c r="C17" s="175" t="s">
        <v>194</v>
      </c>
      <c r="D17" s="138">
        <v>51742</v>
      </c>
    </row>
    <row r="18" spans="1:4" ht="12.75" customHeight="1" x14ac:dyDescent="0.2">
      <c r="A18" s="205">
        <v>64</v>
      </c>
      <c r="B18" s="175" t="s">
        <v>333</v>
      </c>
      <c r="C18" s="175" t="s">
        <v>183</v>
      </c>
      <c r="D18" s="138">
        <v>50060</v>
      </c>
    </row>
    <row r="19" spans="1:4" ht="12.75" customHeight="1" x14ac:dyDescent="0.2">
      <c r="A19" s="205">
        <v>65</v>
      </c>
      <c r="B19" s="175" t="s">
        <v>304</v>
      </c>
      <c r="C19" s="175" t="s">
        <v>218</v>
      </c>
      <c r="D19" s="138">
        <v>41457</v>
      </c>
    </row>
    <row r="20" spans="1:4" ht="12.75" customHeight="1" x14ac:dyDescent="0.2">
      <c r="A20" s="205">
        <v>66</v>
      </c>
      <c r="B20" s="175" t="s">
        <v>351</v>
      </c>
      <c r="C20" s="175" t="s">
        <v>250</v>
      </c>
      <c r="D20" s="138">
        <v>36266</v>
      </c>
    </row>
    <row r="21" spans="1:4" ht="12.75" customHeight="1" x14ac:dyDescent="0.2">
      <c r="A21" s="205">
        <v>67</v>
      </c>
      <c r="B21" s="175" t="s">
        <v>312</v>
      </c>
      <c r="C21" s="175" t="s">
        <v>172</v>
      </c>
      <c r="D21" s="138">
        <v>35765</v>
      </c>
    </row>
    <row r="22" spans="1:4" ht="12.75" customHeight="1" x14ac:dyDescent="0.2">
      <c r="A22" s="205">
        <v>68</v>
      </c>
      <c r="B22" s="175" t="s">
        <v>352</v>
      </c>
      <c r="C22" s="175" t="s">
        <v>219</v>
      </c>
      <c r="D22" s="138">
        <v>34178</v>
      </c>
    </row>
    <row r="23" spans="1:4" ht="12.75" customHeight="1" x14ac:dyDescent="0.2">
      <c r="A23" s="205">
        <v>69</v>
      </c>
      <c r="B23" s="175" t="s">
        <v>310</v>
      </c>
      <c r="C23" s="175" t="s">
        <v>201</v>
      </c>
      <c r="D23" s="138">
        <v>34092</v>
      </c>
    </row>
    <row r="24" spans="1:4" ht="12.75" customHeight="1" x14ac:dyDescent="0.2">
      <c r="A24" s="205">
        <v>70</v>
      </c>
      <c r="B24" s="175" t="s">
        <v>353</v>
      </c>
      <c r="C24" s="175" t="s">
        <v>218</v>
      </c>
      <c r="D24" s="138">
        <v>29804</v>
      </c>
    </row>
    <row r="25" spans="1:4" ht="12.75" customHeight="1" x14ac:dyDescent="0.2">
      <c r="A25" s="205">
        <v>71</v>
      </c>
      <c r="B25" s="175" t="s">
        <v>306</v>
      </c>
      <c r="C25" s="175" t="s">
        <v>213</v>
      </c>
      <c r="D25" s="138">
        <v>29099</v>
      </c>
    </row>
    <row r="26" spans="1:4" ht="12.75" customHeight="1" x14ac:dyDescent="0.2">
      <c r="A26" s="205">
        <v>72</v>
      </c>
      <c r="B26" s="175" t="s">
        <v>316</v>
      </c>
      <c r="C26" s="175" t="s">
        <v>250</v>
      </c>
      <c r="D26" s="138">
        <v>28724</v>
      </c>
    </row>
    <row r="27" spans="1:4" ht="12.75" customHeight="1" x14ac:dyDescent="0.2">
      <c r="A27" s="205">
        <v>73</v>
      </c>
      <c r="B27" s="175" t="s">
        <v>305</v>
      </c>
      <c r="C27" s="175" t="s">
        <v>167</v>
      </c>
      <c r="D27" s="138">
        <v>28545</v>
      </c>
    </row>
    <row r="28" spans="1:4" ht="12.75" customHeight="1" x14ac:dyDescent="0.2">
      <c r="A28" s="205">
        <v>74</v>
      </c>
      <c r="B28" s="175" t="s">
        <v>313</v>
      </c>
      <c r="C28" s="175" t="s">
        <v>183</v>
      </c>
      <c r="D28" s="138">
        <v>26266</v>
      </c>
    </row>
    <row r="29" spans="1:4" ht="12.75" customHeight="1" x14ac:dyDescent="0.2">
      <c r="A29" s="205">
        <v>75</v>
      </c>
      <c r="B29" s="175" t="s">
        <v>281</v>
      </c>
      <c r="C29" s="175" t="s">
        <v>194</v>
      </c>
      <c r="D29" s="138">
        <v>25658</v>
      </c>
    </row>
    <row r="30" spans="1:4" ht="12.75" customHeight="1" x14ac:dyDescent="0.2">
      <c r="A30" s="205">
        <v>76</v>
      </c>
      <c r="B30" s="175" t="s">
        <v>354</v>
      </c>
      <c r="C30" s="175" t="s">
        <v>173</v>
      </c>
      <c r="D30" s="138">
        <v>25377</v>
      </c>
    </row>
    <row r="31" spans="1:4" ht="12.75" customHeight="1" x14ac:dyDescent="0.2">
      <c r="A31" s="205">
        <v>77</v>
      </c>
      <c r="B31" s="175" t="s">
        <v>314</v>
      </c>
      <c r="C31" s="175" t="s">
        <v>185</v>
      </c>
      <c r="D31" s="138">
        <v>23848</v>
      </c>
    </row>
    <row r="32" spans="1:4" ht="12.75" customHeight="1" x14ac:dyDescent="0.2">
      <c r="A32" s="205">
        <v>78</v>
      </c>
      <c r="B32" s="175" t="s">
        <v>338</v>
      </c>
      <c r="C32" s="175" t="s">
        <v>189</v>
      </c>
      <c r="D32" s="138">
        <v>23421</v>
      </c>
    </row>
    <row r="33" spans="1:4" ht="12.75" customHeight="1" x14ac:dyDescent="0.2">
      <c r="A33" s="205">
        <v>79</v>
      </c>
      <c r="B33" s="175" t="s">
        <v>355</v>
      </c>
      <c r="C33" s="175" t="s">
        <v>176</v>
      </c>
      <c r="D33" s="138">
        <v>23134</v>
      </c>
    </row>
    <row r="34" spans="1:4" ht="12.75" customHeight="1" x14ac:dyDescent="0.2">
      <c r="A34" s="205">
        <v>80</v>
      </c>
      <c r="B34" s="175" t="s">
        <v>315</v>
      </c>
      <c r="C34" s="175" t="s">
        <v>232</v>
      </c>
      <c r="D34" s="138">
        <v>21887</v>
      </c>
    </row>
    <row r="35" spans="1:4" ht="12.75" customHeight="1" x14ac:dyDescent="0.2">
      <c r="A35" s="205">
        <v>81</v>
      </c>
      <c r="B35" s="175" t="s">
        <v>356</v>
      </c>
      <c r="C35" s="175" t="s">
        <v>170</v>
      </c>
      <c r="D35" s="138">
        <v>20919</v>
      </c>
    </row>
    <row r="36" spans="1:4" ht="12.75" customHeight="1" x14ac:dyDescent="0.2">
      <c r="A36" s="205">
        <v>82</v>
      </c>
      <c r="B36" s="175" t="s">
        <v>309</v>
      </c>
      <c r="C36" s="175" t="s">
        <v>212</v>
      </c>
      <c r="D36" s="138">
        <v>19006</v>
      </c>
    </row>
    <row r="37" spans="1:4" ht="12.75" customHeight="1" x14ac:dyDescent="0.2">
      <c r="A37" s="205">
        <v>83</v>
      </c>
      <c r="B37" s="175" t="s">
        <v>265</v>
      </c>
      <c r="C37" s="175" t="s">
        <v>250</v>
      </c>
      <c r="D37" s="138">
        <v>18620</v>
      </c>
    </row>
    <row r="38" spans="1:4" ht="12.75" customHeight="1" x14ac:dyDescent="0.2">
      <c r="A38" s="205">
        <v>84</v>
      </c>
      <c r="B38" s="175" t="s">
        <v>357</v>
      </c>
      <c r="C38" s="175" t="s">
        <v>177</v>
      </c>
      <c r="D38" s="138">
        <v>18599</v>
      </c>
    </row>
    <row r="39" spans="1:4" ht="12.75" customHeight="1" x14ac:dyDescent="0.2">
      <c r="A39" s="205">
        <v>85</v>
      </c>
      <c r="B39" s="175" t="s">
        <v>358</v>
      </c>
      <c r="C39" s="175" t="s">
        <v>203</v>
      </c>
      <c r="D39" s="138">
        <v>18300</v>
      </c>
    </row>
    <row r="40" spans="1:4" ht="12.75" customHeight="1" x14ac:dyDescent="0.2">
      <c r="A40" s="205">
        <v>86</v>
      </c>
      <c r="B40" s="175" t="s">
        <v>340</v>
      </c>
      <c r="C40" s="175" t="s">
        <v>189</v>
      </c>
      <c r="D40" s="138">
        <v>18183</v>
      </c>
    </row>
    <row r="41" spans="1:4" ht="12.75" customHeight="1" x14ac:dyDescent="0.2">
      <c r="A41" s="205">
        <v>87</v>
      </c>
      <c r="B41" s="175" t="s">
        <v>334</v>
      </c>
      <c r="C41" s="175" t="s">
        <v>210</v>
      </c>
      <c r="D41" s="138">
        <v>17690</v>
      </c>
    </row>
    <row r="42" spans="1:4" ht="12.75" customHeight="1" x14ac:dyDescent="0.2">
      <c r="A42" s="205">
        <v>88</v>
      </c>
      <c r="B42" s="175" t="s">
        <v>302</v>
      </c>
      <c r="C42" s="175" t="s">
        <v>204</v>
      </c>
      <c r="D42" s="138">
        <v>16145</v>
      </c>
    </row>
    <row r="43" spans="1:4" ht="12.75" customHeight="1" x14ac:dyDescent="0.2">
      <c r="A43" s="205">
        <v>89</v>
      </c>
      <c r="B43" s="175" t="s">
        <v>359</v>
      </c>
      <c r="C43" s="175" t="s">
        <v>184</v>
      </c>
      <c r="D43" s="138">
        <v>15685</v>
      </c>
    </row>
    <row r="44" spans="1:4" ht="12.75" customHeight="1" x14ac:dyDescent="0.2">
      <c r="A44" s="205">
        <v>90</v>
      </c>
      <c r="B44" s="175" t="s">
        <v>360</v>
      </c>
      <c r="C44" s="175" t="s">
        <v>173</v>
      </c>
      <c r="D44" s="138">
        <v>15498</v>
      </c>
    </row>
    <row r="45" spans="1:4" ht="12.75" customHeight="1" x14ac:dyDescent="0.2">
      <c r="A45" s="205">
        <v>91</v>
      </c>
      <c r="B45" s="175" t="s">
        <v>294</v>
      </c>
      <c r="C45" s="175" t="s">
        <v>194</v>
      </c>
      <c r="D45" s="138">
        <v>15155</v>
      </c>
    </row>
    <row r="46" spans="1:4" ht="12.75" customHeight="1" x14ac:dyDescent="0.2">
      <c r="A46" s="205">
        <v>92</v>
      </c>
      <c r="B46" s="175" t="s">
        <v>361</v>
      </c>
      <c r="C46" s="175" t="s">
        <v>215</v>
      </c>
      <c r="D46" s="138">
        <v>15118</v>
      </c>
    </row>
    <row r="47" spans="1:4" ht="12.75" customHeight="1" x14ac:dyDescent="0.2">
      <c r="A47" s="205">
        <v>93</v>
      </c>
      <c r="B47" s="175" t="s">
        <v>317</v>
      </c>
      <c r="C47" s="175" t="s">
        <v>177</v>
      </c>
      <c r="D47" s="138">
        <v>14441</v>
      </c>
    </row>
    <row r="48" spans="1:4" ht="12.75" customHeight="1" x14ac:dyDescent="0.2">
      <c r="A48" s="205">
        <v>94</v>
      </c>
      <c r="B48" s="175" t="s">
        <v>362</v>
      </c>
      <c r="C48" s="175" t="s">
        <v>202</v>
      </c>
      <c r="D48" s="138">
        <v>14126</v>
      </c>
    </row>
    <row r="49" spans="1:7" ht="12.75" customHeight="1" x14ac:dyDescent="0.2">
      <c r="A49" s="205">
        <v>95</v>
      </c>
      <c r="B49" s="175" t="s">
        <v>335</v>
      </c>
      <c r="C49" s="175" t="s">
        <v>169</v>
      </c>
      <c r="D49" s="138">
        <v>12870</v>
      </c>
    </row>
    <row r="50" spans="1:7" ht="12.75" customHeight="1" x14ac:dyDescent="0.2">
      <c r="A50" s="205">
        <v>96</v>
      </c>
      <c r="B50" s="175" t="s">
        <v>363</v>
      </c>
      <c r="C50" s="175" t="s">
        <v>175</v>
      </c>
      <c r="D50" s="138">
        <v>12512</v>
      </c>
    </row>
    <row r="51" spans="1:7" ht="12.75" customHeight="1" x14ac:dyDescent="0.2">
      <c r="A51" s="205">
        <v>97</v>
      </c>
      <c r="B51" s="175" t="s">
        <v>336</v>
      </c>
      <c r="C51" s="175" t="s">
        <v>220</v>
      </c>
      <c r="D51" s="138">
        <v>12351</v>
      </c>
    </row>
    <row r="52" spans="1:7" ht="12.75" customHeight="1" x14ac:dyDescent="0.2">
      <c r="A52" s="205">
        <v>98</v>
      </c>
      <c r="B52" s="175" t="s">
        <v>318</v>
      </c>
      <c r="C52" s="175" t="s">
        <v>185</v>
      </c>
      <c r="D52" s="138">
        <v>11475</v>
      </c>
    </row>
    <row r="53" spans="1:7" ht="12.75" customHeight="1" x14ac:dyDescent="0.2">
      <c r="A53" s="205">
        <v>99</v>
      </c>
      <c r="B53" s="175" t="s">
        <v>337</v>
      </c>
      <c r="C53" s="175" t="s">
        <v>193</v>
      </c>
      <c r="D53" s="138">
        <v>11246</v>
      </c>
      <c r="G53" s="179"/>
    </row>
    <row r="54" spans="1:7" ht="12.75" customHeight="1" x14ac:dyDescent="0.2">
      <c r="A54" s="205">
        <v>100</v>
      </c>
      <c r="B54" s="176" t="s">
        <v>364</v>
      </c>
      <c r="C54" s="176" t="s">
        <v>177</v>
      </c>
      <c r="D54" s="177">
        <v>11200</v>
      </c>
    </row>
    <row r="55" spans="1:7" ht="6" customHeight="1" x14ac:dyDescent="0.2">
      <c r="B55" s="236"/>
      <c r="C55" s="236"/>
      <c r="D55" s="178"/>
    </row>
    <row r="56" spans="1:7" ht="12.75" customHeight="1" x14ac:dyDescent="0.2">
      <c r="B56" s="137" t="s">
        <v>321</v>
      </c>
    </row>
  </sheetData>
  <mergeCells count="2">
    <mergeCell ref="B2:D2"/>
    <mergeCell ref="B3:D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4" orientation="portrait" r:id="rId1"/>
  <headerFooter>
    <oddFooter>&amp;R&amp;"-,Normale"&amp;11 47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">
    <pageSetUpPr fitToPage="1"/>
  </sheetPr>
  <dimension ref="A1:K59"/>
  <sheetViews>
    <sheetView showGridLines="0" workbookViewId="0">
      <selection activeCell="M21" sqref="M21"/>
    </sheetView>
  </sheetViews>
  <sheetFormatPr defaultRowHeight="12.75" x14ac:dyDescent="0.2"/>
  <cols>
    <col min="1" max="1" width="2.875" style="193" customWidth="1"/>
    <col min="2" max="2" width="50.625" style="193" customWidth="1"/>
    <col min="3" max="3" width="20" style="193" customWidth="1"/>
    <col min="4" max="5" width="9.625" style="193" customWidth="1"/>
    <col min="6" max="6" width="7.125" style="193" customWidth="1"/>
    <col min="7" max="8" width="3.625" style="193" customWidth="1"/>
    <col min="9" max="9" width="9" style="193"/>
    <col min="10" max="10" width="15.625" style="193" bestFit="1" customWidth="1"/>
    <col min="11" max="16384" width="9" style="193"/>
  </cols>
  <sheetData>
    <row r="1" spans="1:6" s="186" customFormat="1" ht="15" customHeight="1" x14ac:dyDescent="0.2">
      <c r="A1" s="174"/>
      <c r="B1" s="226"/>
      <c r="C1" s="174"/>
      <c r="D1" s="192"/>
      <c r="E1" s="174"/>
      <c r="F1" s="187" t="s">
        <v>319</v>
      </c>
    </row>
    <row r="2" spans="1:6" s="186" customFormat="1" ht="15" customHeight="1" x14ac:dyDescent="0.2">
      <c r="B2" s="290" t="s">
        <v>339</v>
      </c>
      <c r="C2" s="290"/>
      <c r="D2" s="290"/>
      <c r="E2" s="290"/>
      <c r="F2" s="290"/>
    </row>
    <row r="3" spans="1:6" s="186" customFormat="1" ht="15" customHeight="1" x14ac:dyDescent="0.2">
      <c r="B3" s="290" t="s">
        <v>365</v>
      </c>
      <c r="C3" s="290"/>
      <c r="D3" s="290"/>
      <c r="E3" s="290"/>
      <c r="F3" s="290"/>
    </row>
    <row r="4" spans="1:6" ht="15" customHeight="1" x14ac:dyDescent="0.2">
      <c r="A4" s="137"/>
      <c r="B4" s="230"/>
      <c r="C4" s="230"/>
      <c r="D4" s="230"/>
      <c r="E4" s="137"/>
      <c r="F4" s="137"/>
    </row>
    <row r="5" spans="1:6" ht="15.95" customHeight="1" x14ac:dyDescent="0.2">
      <c r="A5" s="137"/>
      <c r="B5" s="293" t="s">
        <v>246</v>
      </c>
      <c r="C5" s="295" t="s">
        <v>247</v>
      </c>
      <c r="D5" s="297" t="s">
        <v>380</v>
      </c>
      <c r="E5" s="298"/>
      <c r="F5" s="299" t="s">
        <v>366</v>
      </c>
    </row>
    <row r="6" spans="1:6" ht="15" customHeight="1" x14ac:dyDescent="0.2">
      <c r="A6" s="189"/>
      <c r="B6" s="294"/>
      <c r="C6" s="296"/>
      <c r="D6" s="231">
        <v>2021</v>
      </c>
      <c r="E6" s="231">
        <v>2020</v>
      </c>
      <c r="F6" s="300"/>
    </row>
    <row r="7" spans="1:6" ht="12.75" customHeight="1" x14ac:dyDescent="0.2">
      <c r="A7" s="205">
        <v>1</v>
      </c>
      <c r="B7" s="190" t="s">
        <v>248</v>
      </c>
      <c r="C7" s="190" t="s">
        <v>181</v>
      </c>
      <c r="D7" s="228">
        <v>20709897</v>
      </c>
      <c r="E7" s="228">
        <v>11836904</v>
      </c>
      <c r="F7" s="222">
        <v>0.74960420393711058</v>
      </c>
    </row>
    <row r="8" spans="1:6" ht="12.75" customHeight="1" x14ac:dyDescent="0.2">
      <c r="A8" s="205">
        <v>2</v>
      </c>
      <c r="B8" s="175" t="s">
        <v>253</v>
      </c>
      <c r="C8" s="175" t="s">
        <v>180</v>
      </c>
      <c r="D8" s="228">
        <v>5062918</v>
      </c>
      <c r="E8" s="228">
        <v>1768945</v>
      </c>
      <c r="F8" s="223">
        <v>1.8621115975906544</v>
      </c>
    </row>
    <row r="9" spans="1:6" ht="12.75" customHeight="1" x14ac:dyDescent="0.2">
      <c r="A9" s="205">
        <v>3</v>
      </c>
      <c r="B9" s="175" t="s">
        <v>249</v>
      </c>
      <c r="C9" s="175" t="s">
        <v>250</v>
      </c>
      <c r="D9" s="228">
        <v>4929667</v>
      </c>
      <c r="E9" s="228">
        <v>6514570</v>
      </c>
      <c r="F9" s="227">
        <v>-0.24328589607602652</v>
      </c>
    </row>
    <row r="10" spans="1:6" ht="12.75" customHeight="1" x14ac:dyDescent="0.2">
      <c r="A10" s="205">
        <v>4</v>
      </c>
      <c r="B10" s="175" t="s">
        <v>251</v>
      </c>
      <c r="C10" s="175" t="s">
        <v>174</v>
      </c>
      <c r="D10" s="228">
        <v>4835309</v>
      </c>
      <c r="E10" s="228">
        <v>3545247</v>
      </c>
      <c r="F10" s="227">
        <v>0.36388494229033974</v>
      </c>
    </row>
    <row r="11" spans="1:6" ht="12.75" customHeight="1" x14ac:dyDescent="0.2">
      <c r="A11" s="205">
        <v>5</v>
      </c>
      <c r="B11" s="175" t="s">
        <v>255</v>
      </c>
      <c r="C11" s="175" t="s">
        <v>167</v>
      </c>
      <c r="D11" s="228">
        <v>2499654</v>
      </c>
      <c r="E11" s="228">
        <v>1609725</v>
      </c>
      <c r="F11" s="223">
        <v>0.55284536178539812</v>
      </c>
    </row>
    <row r="12" spans="1:6" ht="12.75" customHeight="1" x14ac:dyDescent="0.2">
      <c r="A12" s="205">
        <v>6</v>
      </c>
      <c r="B12" s="175" t="s">
        <v>330</v>
      </c>
      <c r="C12" s="175" t="s">
        <v>177</v>
      </c>
      <c r="D12" s="228">
        <v>1568888</v>
      </c>
      <c r="E12" s="228">
        <v>296805</v>
      </c>
      <c r="F12" s="223">
        <v>4.2859217331244421</v>
      </c>
    </row>
    <row r="13" spans="1:6" ht="12.75" customHeight="1" x14ac:dyDescent="0.2">
      <c r="A13" s="205">
        <v>7</v>
      </c>
      <c r="B13" s="175" t="s">
        <v>254</v>
      </c>
      <c r="C13" s="175" t="s">
        <v>172</v>
      </c>
      <c r="D13" s="228">
        <v>1565706</v>
      </c>
      <c r="E13" s="228">
        <v>1016587</v>
      </c>
      <c r="F13" s="223">
        <v>0.54015937642326728</v>
      </c>
    </row>
    <row r="14" spans="1:6" ht="12.75" customHeight="1" x14ac:dyDescent="0.2">
      <c r="A14" s="205">
        <v>8</v>
      </c>
      <c r="B14" s="175" t="s">
        <v>252</v>
      </c>
      <c r="C14" s="175" t="s">
        <v>167</v>
      </c>
      <c r="D14" s="228">
        <v>1551798</v>
      </c>
      <c r="E14" s="228">
        <v>968002</v>
      </c>
      <c r="F14" s="223">
        <v>0.60309379526075357</v>
      </c>
    </row>
    <row r="15" spans="1:6" ht="12.75" customHeight="1" x14ac:dyDescent="0.2">
      <c r="A15" s="205">
        <v>9</v>
      </c>
      <c r="B15" s="175" t="s">
        <v>257</v>
      </c>
      <c r="C15" s="175" t="s">
        <v>168</v>
      </c>
      <c r="D15" s="228">
        <v>1339825</v>
      </c>
      <c r="E15" s="228">
        <v>918439</v>
      </c>
      <c r="F15" s="223">
        <v>0.45880673621220353</v>
      </c>
    </row>
    <row r="16" spans="1:6" ht="12.75" customHeight="1" x14ac:dyDescent="0.2">
      <c r="A16" s="205">
        <v>10</v>
      </c>
      <c r="B16" s="175" t="s">
        <v>377</v>
      </c>
      <c r="C16" s="175" t="s">
        <v>250</v>
      </c>
      <c r="D16" s="228">
        <v>1318942</v>
      </c>
      <c r="E16" s="228">
        <v>0</v>
      </c>
      <c r="F16" s="223"/>
    </row>
    <row r="17" spans="1:6" ht="12.75" customHeight="1" x14ac:dyDescent="0.2">
      <c r="A17" s="205">
        <v>11</v>
      </c>
      <c r="B17" s="175" t="s">
        <v>259</v>
      </c>
      <c r="C17" s="175" t="s">
        <v>169</v>
      </c>
      <c r="D17" s="228">
        <v>1016496</v>
      </c>
      <c r="E17" s="228">
        <v>641926</v>
      </c>
      <c r="F17" s="223">
        <v>0.58350962572009857</v>
      </c>
    </row>
    <row r="18" spans="1:6" ht="12.75" customHeight="1" x14ac:dyDescent="0.2">
      <c r="A18" s="205">
        <v>12</v>
      </c>
      <c r="B18" s="175" t="s">
        <v>258</v>
      </c>
      <c r="C18" s="175" t="s">
        <v>172</v>
      </c>
      <c r="D18" s="228">
        <v>746621</v>
      </c>
      <c r="E18" s="228">
        <v>477130</v>
      </c>
      <c r="F18" s="223">
        <v>0.5648167166181125</v>
      </c>
    </row>
    <row r="19" spans="1:6" ht="12.75" customHeight="1" x14ac:dyDescent="0.2">
      <c r="A19" s="205">
        <v>13</v>
      </c>
      <c r="B19" s="175" t="s">
        <v>263</v>
      </c>
      <c r="C19" s="175" t="s">
        <v>167</v>
      </c>
      <c r="D19" s="228">
        <v>714419</v>
      </c>
      <c r="E19" s="228">
        <v>347901</v>
      </c>
      <c r="F19" s="223">
        <v>1.0535123497776666</v>
      </c>
    </row>
    <row r="20" spans="1:6" ht="12.75" customHeight="1" x14ac:dyDescent="0.2">
      <c r="A20" s="205">
        <v>14</v>
      </c>
      <c r="B20" s="175" t="s">
        <v>261</v>
      </c>
      <c r="C20" s="175" t="s">
        <v>197</v>
      </c>
      <c r="D20" s="228">
        <v>590908</v>
      </c>
      <c r="E20" s="228">
        <v>357413</v>
      </c>
      <c r="F20" s="223">
        <v>0.6532918500446262</v>
      </c>
    </row>
    <row r="21" spans="1:6" ht="12.75" customHeight="1" x14ac:dyDescent="0.2">
      <c r="A21" s="205">
        <v>15</v>
      </c>
      <c r="B21" s="175" t="s">
        <v>256</v>
      </c>
      <c r="C21" s="175" t="s">
        <v>170</v>
      </c>
      <c r="D21" s="228">
        <v>491048</v>
      </c>
      <c r="E21" s="228">
        <v>893336</v>
      </c>
      <c r="F21" s="223">
        <v>-0.45032104381777965</v>
      </c>
    </row>
    <row r="22" spans="1:6" ht="12.75" customHeight="1" x14ac:dyDescent="0.2">
      <c r="A22" s="205">
        <v>16</v>
      </c>
      <c r="B22" s="175" t="s">
        <v>268</v>
      </c>
      <c r="C22" s="175" t="s">
        <v>176</v>
      </c>
      <c r="D22" s="228">
        <v>476324</v>
      </c>
      <c r="E22" s="228">
        <v>301812</v>
      </c>
      <c r="F22" s="223">
        <v>0.57821425258107695</v>
      </c>
    </row>
    <row r="23" spans="1:6" ht="12.75" customHeight="1" x14ac:dyDescent="0.2">
      <c r="A23" s="205">
        <v>17</v>
      </c>
      <c r="B23" s="175" t="s">
        <v>262</v>
      </c>
      <c r="C23" s="175" t="s">
        <v>250</v>
      </c>
      <c r="D23" s="228">
        <v>453200</v>
      </c>
      <c r="E23" s="228">
        <v>356588</v>
      </c>
      <c r="F23" s="223">
        <v>0.27093452387629419</v>
      </c>
    </row>
    <row r="24" spans="1:6" ht="12.75" customHeight="1" x14ac:dyDescent="0.2">
      <c r="A24" s="205">
        <v>18</v>
      </c>
      <c r="B24" s="175" t="s">
        <v>322</v>
      </c>
      <c r="C24" s="175" t="s">
        <v>198</v>
      </c>
      <c r="D24" s="228">
        <v>446671</v>
      </c>
      <c r="E24" s="228">
        <v>268496</v>
      </c>
      <c r="F24" s="223">
        <v>0.66360392706036586</v>
      </c>
    </row>
    <row r="25" spans="1:6" ht="12.75" customHeight="1" x14ac:dyDescent="0.2">
      <c r="A25" s="205">
        <v>19</v>
      </c>
      <c r="B25" s="175" t="s">
        <v>264</v>
      </c>
      <c r="C25" s="175" t="s">
        <v>250</v>
      </c>
      <c r="D25" s="228">
        <v>435449</v>
      </c>
      <c r="E25" s="228">
        <v>402817</v>
      </c>
      <c r="F25" s="223">
        <v>8.1009490662012781E-2</v>
      </c>
    </row>
    <row r="26" spans="1:6" ht="12.75" customHeight="1" x14ac:dyDescent="0.2">
      <c r="A26" s="205">
        <v>20</v>
      </c>
      <c r="B26" s="175" t="s">
        <v>269</v>
      </c>
      <c r="C26" s="175" t="s">
        <v>198</v>
      </c>
      <c r="D26" s="228">
        <v>434712</v>
      </c>
      <c r="E26" s="228">
        <v>297445</v>
      </c>
      <c r="F26" s="223">
        <v>0.46148699759619427</v>
      </c>
    </row>
    <row r="27" spans="1:6" ht="12.75" customHeight="1" x14ac:dyDescent="0.2">
      <c r="A27" s="205">
        <v>21</v>
      </c>
      <c r="B27" s="175" t="s">
        <v>260</v>
      </c>
      <c r="C27" s="175" t="s">
        <v>193</v>
      </c>
      <c r="D27" s="228">
        <v>432472</v>
      </c>
      <c r="E27" s="228">
        <v>390553</v>
      </c>
      <c r="F27" s="223">
        <v>0.10733242351230178</v>
      </c>
    </row>
    <row r="28" spans="1:6" ht="12.75" customHeight="1" x14ac:dyDescent="0.2">
      <c r="A28" s="205">
        <v>22</v>
      </c>
      <c r="B28" s="175" t="s">
        <v>270</v>
      </c>
      <c r="C28" s="175" t="s">
        <v>171</v>
      </c>
      <c r="D28" s="228">
        <v>392397</v>
      </c>
      <c r="E28" s="228">
        <v>244844</v>
      </c>
      <c r="F28" s="223">
        <v>0.60264086520396665</v>
      </c>
    </row>
    <row r="29" spans="1:6" ht="12.75" customHeight="1" x14ac:dyDescent="0.2">
      <c r="A29" s="205">
        <v>23</v>
      </c>
      <c r="B29" s="175" t="s">
        <v>277</v>
      </c>
      <c r="C29" s="175" t="s">
        <v>169</v>
      </c>
      <c r="D29" s="228">
        <v>338998</v>
      </c>
      <c r="E29" s="228">
        <v>205579</v>
      </c>
      <c r="F29" s="223">
        <v>0.64899138530686495</v>
      </c>
    </row>
    <row r="30" spans="1:6" ht="12.75" customHeight="1" x14ac:dyDescent="0.2">
      <c r="A30" s="205">
        <v>24</v>
      </c>
      <c r="B30" s="175" t="s">
        <v>266</v>
      </c>
      <c r="C30" s="175" t="s">
        <v>175</v>
      </c>
      <c r="D30" s="228">
        <v>338740</v>
      </c>
      <c r="E30" s="228">
        <v>262137</v>
      </c>
      <c r="F30" s="223">
        <v>0.29222505788957681</v>
      </c>
    </row>
    <row r="31" spans="1:6" ht="12.75" customHeight="1" x14ac:dyDescent="0.2">
      <c r="A31" s="205">
        <v>25</v>
      </c>
      <c r="B31" s="175" t="s">
        <v>273</v>
      </c>
      <c r="C31" s="175" t="s">
        <v>191</v>
      </c>
      <c r="D31" s="228">
        <v>335991</v>
      </c>
      <c r="E31" s="228">
        <v>78378</v>
      </c>
      <c r="F31" s="223">
        <v>3.2868024190461611</v>
      </c>
    </row>
    <row r="32" spans="1:6" ht="12.75" customHeight="1" x14ac:dyDescent="0.2">
      <c r="A32" s="205">
        <v>26</v>
      </c>
      <c r="B32" s="175" t="s">
        <v>274</v>
      </c>
      <c r="C32" s="175" t="s">
        <v>167</v>
      </c>
      <c r="D32" s="228">
        <v>303915</v>
      </c>
      <c r="E32" s="228">
        <v>207439</v>
      </c>
      <c r="F32" s="223">
        <v>0.46508130100897133</v>
      </c>
    </row>
    <row r="33" spans="1:6" ht="12.75" customHeight="1" x14ac:dyDescent="0.2">
      <c r="A33" s="205">
        <v>27</v>
      </c>
      <c r="B33" s="175" t="s">
        <v>275</v>
      </c>
      <c r="C33" s="175" t="s">
        <v>174</v>
      </c>
      <c r="D33" s="228">
        <v>278658</v>
      </c>
      <c r="E33" s="228">
        <v>165623</v>
      </c>
      <c r="F33" s="223">
        <v>0.68248371301087407</v>
      </c>
    </row>
    <row r="34" spans="1:6" ht="12.75" customHeight="1" x14ac:dyDescent="0.2">
      <c r="A34" s="205">
        <v>28</v>
      </c>
      <c r="B34" s="175" t="s">
        <v>278</v>
      </c>
      <c r="C34" s="175" t="s">
        <v>173</v>
      </c>
      <c r="D34" s="228">
        <v>262392</v>
      </c>
      <c r="E34" s="228">
        <v>151133</v>
      </c>
      <c r="F34" s="223">
        <v>0.736166158284425</v>
      </c>
    </row>
    <row r="35" spans="1:6" ht="12.75" customHeight="1" x14ac:dyDescent="0.2">
      <c r="A35" s="205">
        <v>29</v>
      </c>
      <c r="B35" s="175" t="s">
        <v>276</v>
      </c>
      <c r="C35" s="175" t="s">
        <v>184</v>
      </c>
      <c r="D35" s="228">
        <v>261898</v>
      </c>
      <c r="E35" s="228">
        <v>138640</v>
      </c>
      <c r="F35" s="223">
        <v>0.88905077899596074</v>
      </c>
    </row>
    <row r="36" spans="1:6" ht="12.75" customHeight="1" x14ac:dyDescent="0.2">
      <c r="A36" s="205">
        <v>30</v>
      </c>
      <c r="B36" s="175" t="s">
        <v>288</v>
      </c>
      <c r="C36" s="175" t="s">
        <v>168</v>
      </c>
      <c r="D36" s="228">
        <v>250838</v>
      </c>
      <c r="E36" s="228">
        <v>102511</v>
      </c>
      <c r="F36" s="223">
        <v>1.4469374018398025</v>
      </c>
    </row>
    <row r="37" spans="1:6" ht="12.75" customHeight="1" x14ac:dyDescent="0.2">
      <c r="A37" s="205">
        <v>31</v>
      </c>
      <c r="B37" s="175" t="s">
        <v>329</v>
      </c>
      <c r="C37" s="175" t="s">
        <v>170</v>
      </c>
      <c r="D37" s="228">
        <v>232621</v>
      </c>
      <c r="E37" s="228">
        <v>735464</v>
      </c>
      <c r="F37" s="223">
        <v>-0.68370851598446691</v>
      </c>
    </row>
    <row r="38" spans="1:6" ht="12.75" customHeight="1" x14ac:dyDescent="0.2">
      <c r="A38" s="205">
        <v>32</v>
      </c>
      <c r="B38" s="175" t="s">
        <v>331</v>
      </c>
      <c r="C38" s="175" t="s">
        <v>200</v>
      </c>
      <c r="D38" s="228">
        <v>232602</v>
      </c>
      <c r="E38" s="228">
        <v>117638</v>
      </c>
      <c r="F38" s="223">
        <v>0.97726924973222939</v>
      </c>
    </row>
    <row r="39" spans="1:6" ht="12.75" customHeight="1" x14ac:dyDescent="0.2">
      <c r="A39" s="205">
        <v>33</v>
      </c>
      <c r="B39" s="175" t="s">
        <v>347</v>
      </c>
      <c r="C39" s="175" t="s">
        <v>196</v>
      </c>
      <c r="D39" s="228">
        <v>229568</v>
      </c>
      <c r="E39" s="228">
        <v>292539</v>
      </c>
      <c r="F39" s="223">
        <v>-0.21525676918291237</v>
      </c>
    </row>
    <row r="40" spans="1:6" ht="12.75" customHeight="1" x14ac:dyDescent="0.2">
      <c r="A40" s="205">
        <v>34</v>
      </c>
      <c r="B40" s="175" t="s">
        <v>303</v>
      </c>
      <c r="C40" s="175" t="s">
        <v>178</v>
      </c>
      <c r="D40" s="228">
        <v>211706</v>
      </c>
      <c r="E40" s="228">
        <v>151012</v>
      </c>
      <c r="F40" s="223">
        <v>0.40191507959632344</v>
      </c>
    </row>
    <row r="41" spans="1:6" ht="12.75" customHeight="1" x14ac:dyDescent="0.2">
      <c r="A41" s="205">
        <v>35</v>
      </c>
      <c r="B41" s="175" t="s">
        <v>290</v>
      </c>
      <c r="C41" s="175" t="s">
        <v>209</v>
      </c>
      <c r="D41" s="228">
        <v>207295</v>
      </c>
      <c r="E41" s="228">
        <v>101043</v>
      </c>
      <c r="F41" s="223">
        <v>1.0515523094128243</v>
      </c>
    </row>
    <row r="42" spans="1:6" ht="12.75" customHeight="1" x14ac:dyDescent="0.2">
      <c r="A42" s="205">
        <v>36</v>
      </c>
      <c r="B42" s="175" t="s">
        <v>267</v>
      </c>
      <c r="C42" s="175" t="s">
        <v>194</v>
      </c>
      <c r="D42" s="228">
        <v>204920</v>
      </c>
      <c r="E42" s="228">
        <v>224511</v>
      </c>
      <c r="F42" s="223">
        <v>-8.7260757824783639E-2</v>
      </c>
    </row>
    <row r="43" spans="1:6" ht="12.75" customHeight="1" x14ac:dyDescent="0.2">
      <c r="A43" s="205">
        <v>37</v>
      </c>
      <c r="B43" s="175" t="s">
        <v>295</v>
      </c>
      <c r="C43" s="175" t="s">
        <v>200</v>
      </c>
      <c r="D43" s="228">
        <v>194684</v>
      </c>
      <c r="E43" s="228">
        <v>115425</v>
      </c>
      <c r="F43" s="223">
        <v>0.68667099848386393</v>
      </c>
    </row>
    <row r="44" spans="1:6" ht="12.75" customHeight="1" x14ac:dyDescent="0.2">
      <c r="A44" s="205">
        <v>38</v>
      </c>
      <c r="B44" s="175" t="s">
        <v>279</v>
      </c>
      <c r="C44" s="175" t="s">
        <v>191</v>
      </c>
      <c r="D44" s="228">
        <v>169776</v>
      </c>
      <c r="E44" s="228">
        <v>26329</v>
      </c>
      <c r="F44" s="223">
        <v>5.4482509780090398</v>
      </c>
    </row>
    <row r="45" spans="1:6" ht="12.75" customHeight="1" x14ac:dyDescent="0.2">
      <c r="A45" s="205">
        <v>39</v>
      </c>
      <c r="B45" s="175" t="s">
        <v>292</v>
      </c>
      <c r="C45" s="175" t="s">
        <v>167</v>
      </c>
      <c r="D45" s="228">
        <v>159479</v>
      </c>
      <c r="E45" s="228">
        <v>70710</v>
      </c>
      <c r="F45" s="223">
        <v>1.2553952764814029</v>
      </c>
    </row>
    <row r="46" spans="1:6" ht="12.75" customHeight="1" x14ac:dyDescent="0.2">
      <c r="A46" s="205">
        <v>40</v>
      </c>
      <c r="B46" s="175" t="s">
        <v>298</v>
      </c>
      <c r="C46" s="175" t="s">
        <v>209</v>
      </c>
      <c r="D46" s="228">
        <v>145222</v>
      </c>
      <c r="E46" s="228">
        <v>136968</v>
      </c>
      <c r="F46" s="223">
        <v>6.0262251036738511E-2</v>
      </c>
    </row>
    <row r="47" spans="1:6" ht="12.75" customHeight="1" x14ac:dyDescent="0.2">
      <c r="A47" s="205">
        <v>41</v>
      </c>
      <c r="B47" s="175" t="s">
        <v>271</v>
      </c>
      <c r="C47" s="175" t="s">
        <v>191</v>
      </c>
      <c r="D47" s="228">
        <v>139529</v>
      </c>
      <c r="E47" s="228">
        <v>43104</v>
      </c>
      <c r="F47" s="223">
        <v>2.237031365998515</v>
      </c>
    </row>
    <row r="48" spans="1:6" ht="12.75" customHeight="1" x14ac:dyDescent="0.2">
      <c r="A48" s="205">
        <v>42</v>
      </c>
      <c r="B48" s="175" t="s">
        <v>300</v>
      </c>
      <c r="C48" s="175" t="s">
        <v>186</v>
      </c>
      <c r="D48" s="228">
        <v>137001</v>
      </c>
      <c r="E48" s="228">
        <v>78767</v>
      </c>
      <c r="F48" s="223">
        <v>0.73931976589180748</v>
      </c>
    </row>
    <row r="49" spans="1:11" ht="12.75" customHeight="1" x14ac:dyDescent="0.2">
      <c r="A49" s="205">
        <v>43</v>
      </c>
      <c r="B49" s="175" t="s">
        <v>296</v>
      </c>
      <c r="C49" s="175" t="s">
        <v>201</v>
      </c>
      <c r="D49" s="228">
        <v>124695</v>
      </c>
      <c r="E49" s="228">
        <v>107768</v>
      </c>
      <c r="F49" s="223">
        <v>0.15706888872392546</v>
      </c>
    </row>
    <row r="50" spans="1:11" ht="12.75" customHeight="1" x14ac:dyDescent="0.2">
      <c r="A50" s="205">
        <v>44</v>
      </c>
      <c r="B50" s="175" t="s">
        <v>293</v>
      </c>
      <c r="C50" s="175" t="s">
        <v>167</v>
      </c>
      <c r="D50" s="228">
        <v>115175</v>
      </c>
      <c r="E50" s="228">
        <v>69048</v>
      </c>
      <c r="F50" s="223">
        <v>0.66804252114471097</v>
      </c>
    </row>
    <row r="51" spans="1:11" ht="12.75" customHeight="1" x14ac:dyDescent="0.2">
      <c r="A51" s="205">
        <v>45</v>
      </c>
      <c r="B51" s="175" t="s">
        <v>283</v>
      </c>
      <c r="C51" s="175" t="s">
        <v>177</v>
      </c>
      <c r="D51" s="228">
        <v>106139</v>
      </c>
      <c r="E51" s="228">
        <v>101751</v>
      </c>
      <c r="F51" s="223">
        <v>4.3124883293530286E-2</v>
      </c>
    </row>
    <row r="52" spans="1:11" ht="12.75" customHeight="1" x14ac:dyDescent="0.2">
      <c r="A52" s="205">
        <v>46</v>
      </c>
      <c r="B52" s="175" t="s">
        <v>285</v>
      </c>
      <c r="C52" s="175" t="s">
        <v>197</v>
      </c>
      <c r="D52" s="228">
        <v>101618</v>
      </c>
      <c r="E52" s="228">
        <v>99078</v>
      </c>
      <c r="F52" s="223">
        <v>2.5636367306566543E-2</v>
      </c>
      <c r="J52" s="208"/>
    </row>
    <row r="53" spans="1:11" ht="12.75" customHeight="1" x14ac:dyDescent="0.2">
      <c r="A53" s="205">
        <v>47</v>
      </c>
      <c r="B53" s="175" t="s">
        <v>301</v>
      </c>
      <c r="C53" s="175" t="s">
        <v>183</v>
      </c>
      <c r="D53" s="228">
        <v>97094</v>
      </c>
      <c r="E53" s="228">
        <v>71331</v>
      </c>
      <c r="F53" s="223">
        <v>0.36117536554934038</v>
      </c>
      <c r="J53" s="221"/>
      <c r="K53" s="220"/>
    </row>
    <row r="54" spans="1:11" ht="12.75" customHeight="1" x14ac:dyDescent="0.2">
      <c r="A54" s="205">
        <v>48</v>
      </c>
      <c r="B54" s="175" t="s">
        <v>308</v>
      </c>
      <c r="C54" s="175" t="s">
        <v>216</v>
      </c>
      <c r="D54" s="228">
        <v>95770</v>
      </c>
      <c r="E54" s="228">
        <v>73249</v>
      </c>
      <c r="F54" s="223">
        <v>0.30745812229518493</v>
      </c>
    </row>
    <row r="55" spans="1:11" ht="12.75" customHeight="1" x14ac:dyDescent="0.2">
      <c r="A55" s="205">
        <v>49</v>
      </c>
      <c r="B55" s="175" t="s">
        <v>272</v>
      </c>
      <c r="C55" s="175" t="s">
        <v>207</v>
      </c>
      <c r="D55" s="228">
        <v>94486</v>
      </c>
      <c r="E55" s="228">
        <v>49620</v>
      </c>
      <c r="F55" s="223">
        <v>0.90419185812172509</v>
      </c>
    </row>
    <row r="56" spans="1:11" ht="12.75" customHeight="1" x14ac:dyDescent="0.2">
      <c r="A56" s="205">
        <v>50</v>
      </c>
      <c r="B56" s="176" t="s">
        <v>307</v>
      </c>
      <c r="C56" s="176" t="s">
        <v>198</v>
      </c>
      <c r="D56" s="229">
        <v>89780</v>
      </c>
      <c r="E56" s="229">
        <v>68753</v>
      </c>
      <c r="F56" s="224">
        <v>0.30583392724681102</v>
      </c>
    </row>
    <row r="57" spans="1:11" ht="6" customHeight="1" x14ac:dyDescent="0.2">
      <c r="A57" s="188"/>
      <c r="B57" s="188"/>
      <c r="C57" s="188"/>
      <c r="D57" s="178"/>
      <c r="E57" s="188"/>
      <c r="F57" s="188"/>
    </row>
    <row r="58" spans="1:11" x14ac:dyDescent="0.2">
      <c r="B58" s="188" t="s">
        <v>320</v>
      </c>
      <c r="C58" s="188"/>
      <c r="D58" s="188"/>
      <c r="E58" s="188"/>
      <c r="F58" s="188"/>
    </row>
    <row r="59" spans="1:11" ht="25.5" customHeight="1" x14ac:dyDescent="0.2">
      <c r="B59" s="292" t="s">
        <v>378</v>
      </c>
      <c r="C59" s="292"/>
      <c r="D59" s="292"/>
      <c r="E59" s="292"/>
      <c r="F59" s="292"/>
    </row>
  </sheetData>
  <mergeCells count="7">
    <mergeCell ref="B59:F59"/>
    <mergeCell ref="B2:F2"/>
    <mergeCell ref="B3:F3"/>
    <mergeCell ref="B5:B6"/>
    <mergeCell ref="C5:C6"/>
    <mergeCell ref="D5:E5"/>
    <mergeCell ref="F5:F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0" orientation="portrait" r:id="rId1"/>
  <headerFooter>
    <oddFooter>&amp;R&amp;"-,Normale"&amp;11 48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">
    <pageSetUpPr fitToPage="1"/>
  </sheetPr>
  <dimension ref="A1:H53"/>
  <sheetViews>
    <sheetView showGridLines="0" workbookViewId="0">
      <selection activeCell="E1" sqref="A1:E50"/>
    </sheetView>
  </sheetViews>
  <sheetFormatPr defaultRowHeight="12.75" x14ac:dyDescent="0.2"/>
  <cols>
    <col min="1" max="1" width="3.75" style="179" customWidth="1"/>
    <col min="2" max="2" width="38" style="179" customWidth="1"/>
    <col min="3" max="3" width="18.5" style="179" bestFit="1" customWidth="1"/>
    <col min="4" max="4" width="14.875" style="137" customWidth="1"/>
    <col min="5" max="5" width="1.625" style="137" customWidth="1"/>
    <col min="6" max="16384" width="9" style="137"/>
  </cols>
  <sheetData>
    <row r="1" spans="1:8" s="199" customFormat="1" ht="15" x14ac:dyDescent="0.2">
      <c r="A1" s="174"/>
      <c r="B1" s="226"/>
      <c r="C1" s="198"/>
      <c r="D1" s="187" t="s">
        <v>323</v>
      </c>
    </row>
    <row r="2" spans="1:8" s="199" customFormat="1" ht="15" customHeight="1" x14ac:dyDescent="0.2">
      <c r="B2" s="304" t="s">
        <v>326</v>
      </c>
      <c r="C2" s="304"/>
      <c r="D2" s="304"/>
    </row>
    <row r="3" spans="1:8" s="199" customFormat="1" ht="15" customHeight="1" x14ac:dyDescent="0.2">
      <c r="B3" s="304" t="s">
        <v>367</v>
      </c>
      <c r="C3" s="304"/>
      <c r="D3" s="304"/>
    </row>
    <row r="4" spans="1:8" s="199" customFormat="1" ht="15" customHeight="1" x14ac:dyDescent="0.2">
      <c r="B4" s="304" t="s">
        <v>14</v>
      </c>
      <c r="C4" s="304"/>
      <c r="D4" s="304"/>
    </row>
    <row r="5" spans="1:8" ht="15" customHeight="1" x14ac:dyDescent="0.2">
      <c r="A5" s="195"/>
      <c r="B5" s="301" t="s">
        <v>325</v>
      </c>
      <c r="C5" s="302"/>
      <c r="D5" s="303"/>
    </row>
    <row r="6" spans="1:8" s="189" customFormat="1" ht="39.950000000000003" customHeight="1" x14ac:dyDescent="0.2">
      <c r="A6" s="196"/>
      <c r="B6" s="197" t="s">
        <v>246</v>
      </c>
      <c r="C6" s="197" t="s">
        <v>247</v>
      </c>
      <c r="D6" s="194" t="s">
        <v>381</v>
      </c>
    </row>
    <row r="7" spans="1:8" ht="12.75" customHeight="1" x14ac:dyDescent="0.2">
      <c r="A7" s="206">
        <v>1</v>
      </c>
      <c r="B7" s="214" t="s">
        <v>248</v>
      </c>
      <c r="C7" s="215" t="s">
        <v>181</v>
      </c>
      <c r="D7" s="213">
        <v>7844878</v>
      </c>
      <c r="G7" s="179"/>
      <c r="H7" s="179"/>
    </row>
    <row r="8" spans="1:8" ht="12.75" customHeight="1" x14ac:dyDescent="0.2">
      <c r="A8" s="206">
        <v>2</v>
      </c>
      <c r="B8" s="216" t="s">
        <v>249</v>
      </c>
      <c r="C8" s="217" t="s">
        <v>250</v>
      </c>
      <c r="D8" s="209">
        <v>3847049</v>
      </c>
      <c r="G8" s="179"/>
      <c r="H8" s="179"/>
    </row>
    <row r="9" spans="1:8" ht="12.75" customHeight="1" x14ac:dyDescent="0.2">
      <c r="A9" s="206">
        <v>3</v>
      </c>
      <c r="B9" s="216" t="s">
        <v>251</v>
      </c>
      <c r="C9" s="217" t="s">
        <v>174</v>
      </c>
      <c r="D9" s="209">
        <v>2241696</v>
      </c>
      <c r="G9" s="179"/>
      <c r="H9" s="179"/>
    </row>
    <row r="10" spans="1:8" ht="12.75" customHeight="1" x14ac:dyDescent="0.2">
      <c r="A10" s="206">
        <v>4</v>
      </c>
      <c r="B10" s="216" t="s">
        <v>255</v>
      </c>
      <c r="C10" s="217" t="s">
        <v>167</v>
      </c>
      <c r="D10" s="209">
        <v>2205074</v>
      </c>
      <c r="G10" s="179"/>
      <c r="H10" s="179"/>
    </row>
    <row r="11" spans="1:8" ht="12.75" customHeight="1" x14ac:dyDescent="0.2">
      <c r="A11" s="206">
        <v>5</v>
      </c>
      <c r="B11" s="216" t="s">
        <v>253</v>
      </c>
      <c r="C11" s="217" t="s">
        <v>180</v>
      </c>
      <c r="D11" s="209">
        <v>1815324</v>
      </c>
      <c r="G11" s="179"/>
      <c r="H11" s="179"/>
    </row>
    <row r="12" spans="1:8" ht="12.75" customHeight="1" x14ac:dyDescent="0.2">
      <c r="A12" s="206">
        <v>6</v>
      </c>
      <c r="B12" s="216" t="s">
        <v>330</v>
      </c>
      <c r="C12" s="217" t="s">
        <v>177</v>
      </c>
      <c r="D12" s="209">
        <v>1250524</v>
      </c>
      <c r="G12" s="179"/>
      <c r="H12" s="179"/>
    </row>
    <row r="13" spans="1:8" ht="12.75" customHeight="1" x14ac:dyDescent="0.2">
      <c r="A13" s="206">
        <v>7</v>
      </c>
      <c r="B13" s="216" t="s">
        <v>346</v>
      </c>
      <c r="C13" s="217" t="s">
        <v>250</v>
      </c>
      <c r="D13" s="209">
        <v>927633</v>
      </c>
      <c r="G13" s="179"/>
      <c r="H13" s="179"/>
    </row>
    <row r="14" spans="1:8" ht="12.75" customHeight="1" x14ac:dyDescent="0.2">
      <c r="A14" s="206">
        <v>8</v>
      </c>
      <c r="B14" s="216" t="s">
        <v>268</v>
      </c>
      <c r="C14" s="217" t="s">
        <v>176</v>
      </c>
      <c r="D14" s="209">
        <v>263996</v>
      </c>
      <c r="G14" s="179"/>
      <c r="H14" s="179"/>
    </row>
    <row r="15" spans="1:8" ht="12.75" customHeight="1" x14ac:dyDescent="0.2">
      <c r="A15" s="206">
        <v>9</v>
      </c>
      <c r="B15" s="216" t="s">
        <v>303</v>
      </c>
      <c r="C15" s="217" t="s">
        <v>178</v>
      </c>
      <c r="D15" s="209">
        <v>211643</v>
      </c>
      <c r="G15" s="179"/>
      <c r="H15" s="179"/>
    </row>
    <row r="16" spans="1:8" ht="12.75" customHeight="1" x14ac:dyDescent="0.2">
      <c r="A16" s="206">
        <v>10</v>
      </c>
      <c r="B16" s="216" t="s">
        <v>264</v>
      </c>
      <c r="C16" s="217" t="s">
        <v>250</v>
      </c>
      <c r="D16" s="209">
        <v>128159</v>
      </c>
      <c r="G16" s="179"/>
      <c r="H16" s="179"/>
    </row>
    <row r="17" spans="1:8" ht="12.75" customHeight="1" x14ac:dyDescent="0.2">
      <c r="A17" s="206">
        <v>11</v>
      </c>
      <c r="B17" s="216" t="s">
        <v>292</v>
      </c>
      <c r="C17" s="217" t="s">
        <v>167</v>
      </c>
      <c r="D17" s="209">
        <v>117896</v>
      </c>
      <c r="G17" s="179"/>
      <c r="H17" s="179"/>
    </row>
    <row r="18" spans="1:8" ht="12.75" customHeight="1" x14ac:dyDescent="0.2">
      <c r="A18" s="206">
        <v>12</v>
      </c>
      <c r="B18" s="216" t="s">
        <v>252</v>
      </c>
      <c r="C18" s="217" t="s">
        <v>167</v>
      </c>
      <c r="D18" s="209">
        <v>80649</v>
      </c>
      <c r="G18" s="179"/>
      <c r="H18" s="179"/>
    </row>
    <row r="19" spans="1:8" ht="12.75" customHeight="1" x14ac:dyDescent="0.2">
      <c r="A19" s="206">
        <v>13</v>
      </c>
      <c r="B19" s="216" t="s">
        <v>351</v>
      </c>
      <c r="C19" s="217" t="s">
        <v>250</v>
      </c>
      <c r="D19" s="209">
        <v>35250</v>
      </c>
      <c r="G19" s="179"/>
      <c r="H19" s="179"/>
    </row>
    <row r="20" spans="1:8" ht="12.75" customHeight="1" x14ac:dyDescent="0.2">
      <c r="A20" s="206">
        <v>14</v>
      </c>
      <c r="B20" s="216" t="s">
        <v>316</v>
      </c>
      <c r="C20" s="217" t="s">
        <v>250</v>
      </c>
      <c r="D20" s="209">
        <v>28724</v>
      </c>
      <c r="G20" s="179"/>
      <c r="H20" s="179"/>
    </row>
    <row r="21" spans="1:8" ht="12.75" customHeight="1" x14ac:dyDescent="0.2">
      <c r="A21" s="206">
        <v>15</v>
      </c>
      <c r="B21" s="216" t="s">
        <v>262</v>
      </c>
      <c r="C21" s="217" t="s">
        <v>250</v>
      </c>
      <c r="D21" s="209">
        <v>17199</v>
      </c>
      <c r="G21" s="179"/>
      <c r="H21" s="179"/>
    </row>
    <row r="22" spans="1:8" ht="12.75" customHeight="1" x14ac:dyDescent="0.2">
      <c r="A22" s="206">
        <v>16</v>
      </c>
      <c r="B22" s="216" t="s">
        <v>265</v>
      </c>
      <c r="C22" s="217" t="s">
        <v>250</v>
      </c>
      <c r="D22" s="209">
        <v>14956</v>
      </c>
      <c r="G22" s="179"/>
      <c r="H22" s="179"/>
    </row>
    <row r="23" spans="1:8" ht="12.75" customHeight="1" x14ac:dyDescent="0.2">
      <c r="A23" s="206">
        <v>17</v>
      </c>
      <c r="B23" s="216" t="s">
        <v>360</v>
      </c>
      <c r="C23" s="217" t="s">
        <v>173</v>
      </c>
      <c r="D23" s="209">
        <v>13875</v>
      </c>
      <c r="G23" s="179"/>
      <c r="H23" s="179"/>
    </row>
    <row r="24" spans="1:8" ht="12.75" customHeight="1" x14ac:dyDescent="0.2">
      <c r="A24" s="206">
        <v>18</v>
      </c>
      <c r="B24" s="216" t="s">
        <v>317</v>
      </c>
      <c r="C24" s="217" t="s">
        <v>177</v>
      </c>
      <c r="D24" s="209">
        <v>10826</v>
      </c>
      <c r="G24" s="179"/>
      <c r="H24" s="179"/>
    </row>
    <row r="25" spans="1:8" ht="12.75" customHeight="1" x14ac:dyDescent="0.2">
      <c r="A25" s="206">
        <v>19</v>
      </c>
      <c r="B25" s="216" t="s">
        <v>318</v>
      </c>
      <c r="C25" s="217" t="s">
        <v>185</v>
      </c>
      <c r="D25" s="209">
        <v>8595</v>
      </c>
      <c r="G25" s="179"/>
      <c r="H25" s="179"/>
    </row>
    <row r="26" spans="1:8" ht="12.75" customHeight="1" x14ac:dyDescent="0.2">
      <c r="A26" s="206">
        <v>20</v>
      </c>
      <c r="B26" s="218" t="s">
        <v>364</v>
      </c>
      <c r="C26" s="219" t="s">
        <v>177</v>
      </c>
      <c r="D26" s="210">
        <v>6352</v>
      </c>
      <c r="G26" s="179"/>
      <c r="H26" s="179"/>
    </row>
    <row r="27" spans="1:8" ht="12.75" customHeight="1" x14ac:dyDescent="0.2">
      <c r="B27" s="200"/>
      <c r="C27" s="200"/>
      <c r="D27" s="179"/>
    </row>
    <row r="28" spans="1:8" ht="15" customHeight="1" x14ac:dyDescent="0.2">
      <c r="A28" s="195"/>
      <c r="B28" s="301" t="s">
        <v>324</v>
      </c>
      <c r="C28" s="302"/>
      <c r="D28" s="303"/>
    </row>
    <row r="29" spans="1:8" s="189" customFormat="1" ht="39.950000000000003" customHeight="1" x14ac:dyDescent="0.2">
      <c r="A29" s="196"/>
      <c r="B29" s="211" t="s">
        <v>246</v>
      </c>
      <c r="C29" s="197" t="s">
        <v>247</v>
      </c>
      <c r="D29" s="212" t="s">
        <v>345</v>
      </c>
    </row>
    <row r="30" spans="1:8" ht="12.75" customHeight="1" x14ac:dyDescent="0.2">
      <c r="A30" s="207">
        <v>1</v>
      </c>
      <c r="B30" s="216" t="s">
        <v>248</v>
      </c>
      <c r="C30" s="217" t="s">
        <v>181</v>
      </c>
      <c r="D30" s="209">
        <v>12865019</v>
      </c>
      <c r="G30" s="179"/>
    </row>
    <row r="31" spans="1:8" ht="12.75" customHeight="1" x14ac:dyDescent="0.2">
      <c r="A31" s="207">
        <v>2</v>
      </c>
      <c r="B31" s="216" t="s">
        <v>253</v>
      </c>
      <c r="C31" s="217" t="s">
        <v>180</v>
      </c>
      <c r="D31" s="209">
        <v>3247594</v>
      </c>
      <c r="G31" s="179"/>
    </row>
    <row r="32" spans="1:8" ht="12.75" customHeight="1" x14ac:dyDescent="0.2">
      <c r="A32" s="207">
        <v>3</v>
      </c>
      <c r="B32" s="216" t="s">
        <v>251</v>
      </c>
      <c r="C32" s="217" t="s">
        <v>174</v>
      </c>
      <c r="D32" s="209">
        <v>2593613</v>
      </c>
    </row>
    <row r="33" spans="1:4" ht="12.75" customHeight="1" x14ac:dyDescent="0.2">
      <c r="A33" s="207">
        <v>4</v>
      </c>
      <c r="B33" s="216" t="s">
        <v>254</v>
      </c>
      <c r="C33" s="217" t="s">
        <v>172</v>
      </c>
      <c r="D33" s="209">
        <v>1565643</v>
      </c>
    </row>
    <row r="34" spans="1:4" ht="12.75" customHeight="1" x14ac:dyDescent="0.2">
      <c r="A34" s="207">
        <v>5</v>
      </c>
      <c r="B34" s="216" t="s">
        <v>252</v>
      </c>
      <c r="C34" s="217" t="s">
        <v>167</v>
      </c>
      <c r="D34" s="209">
        <v>1471149</v>
      </c>
    </row>
    <row r="35" spans="1:4" ht="12.75" customHeight="1" x14ac:dyDescent="0.2">
      <c r="A35" s="207">
        <v>6</v>
      </c>
      <c r="B35" s="216" t="s">
        <v>257</v>
      </c>
      <c r="C35" s="217" t="s">
        <v>168</v>
      </c>
      <c r="D35" s="209">
        <v>1339705</v>
      </c>
    </row>
    <row r="36" spans="1:4" ht="12.75" customHeight="1" x14ac:dyDescent="0.2">
      <c r="A36" s="207">
        <v>7</v>
      </c>
      <c r="B36" s="216" t="s">
        <v>249</v>
      </c>
      <c r="C36" s="217" t="s">
        <v>250</v>
      </c>
      <c r="D36" s="209">
        <v>1082618</v>
      </c>
    </row>
    <row r="37" spans="1:4" ht="12.75" customHeight="1" x14ac:dyDescent="0.2">
      <c r="A37" s="207">
        <v>8</v>
      </c>
      <c r="B37" s="216" t="s">
        <v>259</v>
      </c>
      <c r="C37" s="217" t="s">
        <v>169</v>
      </c>
      <c r="D37" s="209">
        <v>1016496</v>
      </c>
    </row>
    <row r="38" spans="1:4" ht="12.75" customHeight="1" x14ac:dyDescent="0.2">
      <c r="A38" s="207">
        <v>9</v>
      </c>
      <c r="B38" s="216" t="s">
        <v>258</v>
      </c>
      <c r="C38" s="217" t="s">
        <v>172</v>
      </c>
      <c r="D38" s="209">
        <v>746621</v>
      </c>
    </row>
    <row r="39" spans="1:4" ht="12.75" customHeight="1" x14ac:dyDescent="0.2">
      <c r="A39" s="207">
        <v>10</v>
      </c>
      <c r="B39" s="216" t="s">
        <v>263</v>
      </c>
      <c r="C39" s="217" t="s">
        <v>167</v>
      </c>
      <c r="D39" s="209">
        <v>714419</v>
      </c>
    </row>
    <row r="40" spans="1:4" ht="12.75" customHeight="1" x14ac:dyDescent="0.2">
      <c r="A40" s="207">
        <v>11</v>
      </c>
      <c r="B40" s="216" t="s">
        <v>261</v>
      </c>
      <c r="C40" s="217" t="s">
        <v>197</v>
      </c>
      <c r="D40" s="209">
        <v>590908</v>
      </c>
    </row>
    <row r="41" spans="1:4" ht="12.75" customHeight="1" x14ac:dyDescent="0.2">
      <c r="A41" s="207">
        <v>12</v>
      </c>
      <c r="B41" s="216" t="s">
        <v>256</v>
      </c>
      <c r="C41" s="217" t="s">
        <v>170</v>
      </c>
      <c r="D41" s="209">
        <v>491048</v>
      </c>
    </row>
    <row r="42" spans="1:4" ht="12.75" customHeight="1" x14ac:dyDescent="0.2">
      <c r="A42" s="207">
        <v>13</v>
      </c>
      <c r="B42" s="216" t="s">
        <v>322</v>
      </c>
      <c r="C42" s="217" t="s">
        <v>198</v>
      </c>
      <c r="D42" s="209">
        <v>446671</v>
      </c>
    </row>
    <row r="43" spans="1:4" ht="12.75" customHeight="1" x14ac:dyDescent="0.2">
      <c r="A43" s="207">
        <v>14</v>
      </c>
      <c r="B43" s="216" t="s">
        <v>262</v>
      </c>
      <c r="C43" s="217" t="s">
        <v>250</v>
      </c>
      <c r="D43" s="209">
        <v>436001</v>
      </c>
    </row>
    <row r="44" spans="1:4" ht="12.75" customHeight="1" x14ac:dyDescent="0.2">
      <c r="A44" s="207">
        <v>15</v>
      </c>
      <c r="B44" s="216" t="s">
        <v>269</v>
      </c>
      <c r="C44" s="217" t="s">
        <v>198</v>
      </c>
      <c r="D44" s="209">
        <v>434712</v>
      </c>
    </row>
    <row r="45" spans="1:4" ht="12.75" customHeight="1" x14ac:dyDescent="0.2">
      <c r="A45" s="207">
        <v>16</v>
      </c>
      <c r="B45" s="216" t="s">
        <v>260</v>
      </c>
      <c r="C45" s="217" t="s">
        <v>193</v>
      </c>
      <c r="D45" s="209">
        <v>432472</v>
      </c>
    </row>
    <row r="46" spans="1:4" ht="12.75" customHeight="1" x14ac:dyDescent="0.2">
      <c r="A46" s="207">
        <v>17</v>
      </c>
      <c r="B46" s="216" t="s">
        <v>270</v>
      </c>
      <c r="C46" s="217" t="s">
        <v>171</v>
      </c>
      <c r="D46" s="209">
        <v>392397</v>
      </c>
    </row>
    <row r="47" spans="1:4" ht="12.75" customHeight="1" x14ac:dyDescent="0.2">
      <c r="A47" s="207">
        <v>18</v>
      </c>
      <c r="B47" s="216" t="s">
        <v>346</v>
      </c>
      <c r="C47" s="217" t="s">
        <v>250</v>
      </c>
      <c r="D47" s="209">
        <v>391309</v>
      </c>
    </row>
    <row r="48" spans="1:4" ht="12.75" customHeight="1" x14ac:dyDescent="0.2">
      <c r="A48" s="207">
        <v>19</v>
      </c>
      <c r="B48" s="216" t="s">
        <v>277</v>
      </c>
      <c r="C48" s="217" t="s">
        <v>169</v>
      </c>
      <c r="D48" s="209">
        <v>338998</v>
      </c>
    </row>
    <row r="49" spans="1:4" ht="12.75" customHeight="1" x14ac:dyDescent="0.2">
      <c r="A49" s="207">
        <v>20</v>
      </c>
      <c r="B49" s="218" t="s">
        <v>266</v>
      </c>
      <c r="C49" s="219" t="s">
        <v>175</v>
      </c>
      <c r="D49" s="210">
        <v>338625</v>
      </c>
    </row>
    <row r="50" spans="1:4" ht="12.75" customHeight="1" x14ac:dyDescent="0.2"/>
    <row r="51" spans="1:4" ht="12.75" customHeight="1" x14ac:dyDescent="0.2"/>
    <row r="52" spans="1:4" ht="12.75" customHeight="1" x14ac:dyDescent="0.2"/>
    <row r="53" spans="1:4" ht="12.75" customHeight="1" x14ac:dyDescent="0.2"/>
  </sheetData>
  <mergeCells count="5">
    <mergeCell ref="B28:D28"/>
    <mergeCell ref="B5:D5"/>
    <mergeCell ref="B2:D2"/>
    <mergeCell ref="B3:D3"/>
    <mergeCell ref="B4:D4"/>
  </mergeCells>
  <printOptions horizontalCentered="1"/>
  <pageMargins left="0.59055118110236227" right="0.59055118110236227" top="0.74803149606299213" bottom="0.74803149606299213" header="0.39370078740157483" footer="0.39370078740157483"/>
  <pageSetup paperSize="9" orientation="portrait" r:id="rId1"/>
  <headerFooter>
    <oddFooter>&amp;R&amp;"-,Normale"&amp;11 49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7">
    <pageSetUpPr fitToPage="1"/>
  </sheetPr>
  <dimension ref="A1:D49"/>
  <sheetViews>
    <sheetView showGridLines="0" workbookViewId="0">
      <selection activeCell="H35" sqref="H35"/>
    </sheetView>
  </sheetViews>
  <sheetFormatPr defaultRowHeight="12.75" x14ac:dyDescent="0.2"/>
  <cols>
    <col min="1" max="1" width="3.125" style="137" customWidth="1"/>
    <col min="2" max="2" width="24.25" style="137" bestFit="1" customWidth="1"/>
    <col min="3" max="3" width="45.75" style="137" customWidth="1"/>
    <col min="4" max="4" width="19.75" style="137" bestFit="1" customWidth="1"/>
    <col min="5" max="5" width="1.625" style="137" customWidth="1"/>
    <col min="6" max="16384" width="9" style="137"/>
  </cols>
  <sheetData>
    <row r="1" spans="1:4" ht="15" x14ac:dyDescent="0.2">
      <c r="B1" s="226"/>
      <c r="C1" s="174"/>
      <c r="D1" s="201" t="s">
        <v>327</v>
      </c>
    </row>
    <row r="2" spans="1:4" ht="45" customHeight="1" x14ac:dyDescent="0.2">
      <c r="B2" s="290" t="s">
        <v>368</v>
      </c>
      <c r="C2" s="290"/>
      <c r="D2" s="290"/>
    </row>
    <row r="3" spans="1:4" ht="6" customHeight="1" x14ac:dyDescent="0.2">
      <c r="B3" s="235"/>
      <c r="C3" s="235"/>
      <c r="D3" s="235"/>
    </row>
    <row r="4" spans="1:4" ht="30" customHeight="1" x14ac:dyDescent="0.2">
      <c r="A4" s="172"/>
      <c r="B4" s="203" t="s">
        <v>4</v>
      </c>
      <c r="C4" s="203" t="s">
        <v>246</v>
      </c>
      <c r="D4" s="203" t="s">
        <v>247</v>
      </c>
    </row>
    <row r="5" spans="1:4" ht="12.75" customHeight="1" x14ac:dyDescent="0.2">
      <c r="A5" s="204">
        <v>1</v>
      </c>
      <c r="B5" s="53" t="s">
        <v>61</v>
      </c>
      <c r="C5" s="202" t="s">
        <v>342</v>
      </c>
      <c r="D5" s="175" t="s">
        <v>60</v>
      </c>
    </row>
    <row r="6" spans="1:4" ht="12.75" customHeight="1" x14ac:dyDescent="0.2">
      <c r="A6" s="204">
        <v>2</v>
      </c>
      <c r="B6" s="53" t="s">
        <v>62</v>
      </c>
      <c r="C6" s="175" t="s">
        <v>248</v>
      </c>
      <c r="D6" s="175" t="s">
        <v>181</v>
      </c>
    </row>
    <row r="7" spans="1:4" ht="12.75" customHeight="1" x14ac:dyDescent="0.2">
      <c r="A7" s="204">
        <v>3</v>
      </c>
      <c r="B7" s="53" t="s">
        <v>63</v>
      </c>
      <c r="C7" s="175" t="s">
        <v>248</v>
      </c>
      <c r="D7" s="175" t="s">
        <v>181</v>
      </c>
    </row>
    <row r="8" spans="1:4" ht="12.75" customHeight="1" x14ac:dyDescent="0.2">
      <c r="A8" s="204">
        <v>4</v>
      </c>
      <c r="B8" s="53" t="s">
        <v>64</v>
      </c>
      <c r="C8" s="175" t="s">
        <v>364</v>
      </c>
      <c r="D8" s="175" t="s">
        <v>177</v>
      </c>
    </row>
    <row r="9" spans="1:4" ht="12.75" customHeight="1" x14ac:dyDescent="0.2">
      <c r="A9" s="204">
        <v>5</v>
      </c>
      <c r="B9" s="53" t="s">
        <v>65</v>
      </c>
      <c r="C9" s="175" t="s">
        <v>248</v>
      </c>
      <c r="D9" s="175" t="s">
        <v>181</v>
      </c>
    </row>
    <row r="10" spans="1:4" ht="12.75" customHeight="1" x14ac:dyDescent="0.2">
      <c r="A10" s="204">
        <v>6</v>
      </c>
      <c r="B10" s="53" t="s">
        <v>66</v>
      </c>
      <c r="C10" s="175" t="s">
        <v>248</v>
      </c>
      <c r="D10" s="175" t="s">
        <v>181</v>
      </c>
    </row>
    <row r="11" spans="1:4" ht="12.75" customHeight="1" x14ac:dyDescent="0.2">
      <c r="A11" s="204">
        <v>7</v>
      </c>
      <c r="B11" s="53" t="s">
        <v>67</v>
      </c>
      <c r="C11" s="175" t="s">
        <v>248</v>
      </c>
      <c r="D11" s="175" t="s">
        <v>181</v>
      </c>
    </row>
    <row r="12" spans="1:4" ht="12.75" customHeight="1" x14ac:dyDescent="0.2">
      <c r="A12" s="204">
        <v>8</v>
      </c>
      <c r="B12" s="53" t="s">
        <v>68</v>
      </c>
      <c r="C12" s="175" t="s">
        <v>364</v>
      </c>
      <c r="D12" s="175" t="s">
        <v>177</v>
      </c>
    </row>
    <row r="13" spans="1:4" ht="12.75" customHeight="1" x14ac:dyDescent="0.2">
      <c r="A13" s="204">
        <v>9</v>
      </c>
      <c r="B13" s="53" t="s">
        <v>69</v>
      </c>
      <c r="C13" s="175" t="s">
        <v>292</v>
      </c>
      <c r="D13" s="175" t="s">
        <v>167</v>
      </c>
    </row>
    <row r="14" spans="1:4" ht="12.75" customHeight="1" x14ac:dyDescent="0.2">
      <c r="A14" s="204">
        <v>10</v>
      </c>
      <c r="B14" s="53" t="s">
        <v>70</v>
      </c>
      <c r="C14" s="175" t="s">
        <v>248</v>
      </c>
      <c r="D14" s="175" t="s">
        <v>181</v>
      </c>
    </row>
    <row r="15" spans="1:4" ht="12.75" customHeight="1" x14ac:dyDescent="0.2">
      <c r="A15" s="204">
        <v>11</v>
      </c>
      <c r="B15" s="53" t="s">
        <v>71</v>
      </c>
      <c r="C15" s="175" t="s">
        <v>248</v>
      </c>
      <c r="D15" s="175" t="s">
        <v>181</v>
      </c>
    </row>
    <row r="16" spans="1:4" ht="12.75" customHeight="1" x14ac:dyDescent="0.2">
      <c r="A16" s="204">
        <v>12</v>
      </c>
      <c r="B16" s="53" t="s">
        <v>72</v>
      </c>
      <c r="C16" s="175" t="s">
        <v>248</v>
      </c>
      <c r="D16" s="175" t="s">
        <v>181</v>
      </c>
    </row>
    <row r="17" spans="1:4" ht="12.75" customHeight="1" x14ac:dyDescent="0.2">
      <c r="A17" s="204">
        <v>13</v>
      </c>
      <c r="B17" s="53" t="s">
        <v>73</v>
      </c>
      <c r="C17" s="175" t="s">
        <v>248</v>
      </c>
      <c r="D17" s="175" t="s">
        <v>181</v>
      </c>
    </row>
    <row r="18" spans="1:4" ht="12.75" customHeight="1" x14ac:dyDescent="0.2">
      <c r="A18" s="204">
        <v>14</v>
      </c>
      <c r="B18" s="53" t="s">
        <v>74</v>
      </c>
      <c r="C18" s="175" t="s">
        <v>248</v>
      </c>
      <c r="D18" s="175" t="s">
        <v>181</v>
      </c>
    </row>
    <row r="19" spans="1:4" ht="12.75" customHeight="1" x14ac:dyDescent="0.2">
      <c r="A19" s="204">
        <v>15</v>
      </c>
      <c r="B19" s="53" t="s">
        <v>75</v>
      </c>
      <c r="C19" s="175" t="s">
        <v>248</v>
      </c>
      <c r="D19" s="175" t="s">
        <v>181</v>
      </c>
    </row>
    <row r="20" spans="1:4" ht="12.75" customHeight="1" x14ac:dyDescent="0.2">
      <c r="A20" s="204">
        <v>16</v>
      </c>
      <c r="B20" s="53" t="s">
        <v>76</v>
      </c>
      <c r="C20" s="175" t="s">
        <v>252</v>
      </c>
      <c r="D20" s="175" t="s">
        <v>167</v>
      </c>
    </row>
    <row r="21" spans="1:4" ht="12.75" customHeight="1" x14ac:dyDescent="0.2">
      <c r="A21" s="204">
        <v>17</v>
      </c>
      <c r="B21" s="53" t="s">
        <v>77</v>
      </c>
      <c r="C21" s="202" t="s">
        <v>342</v>
      </c>
      <c r="D21" s="175" t="s">
        <v>60</v>
      </c>
    </row>
    <row r="22" spans="1:4" ht="12.75" customHeight="1" x14ac:dyDescent="0.2">
      <c r="A22" s="204">
        <v>18</v>
      </c>
      <c r="B22" s="53" t="s">
        <v>78</v>
      </c>
      <c r="C22" s="175" t="s">
        <v>360</v>
      </c>
      <c r="D22" s="175" t="s">
        <v>173</v>
      </c>
    </row>
    <row r="23" spans="1:4" ht="12.75" customHeight="1" x14ac:dyDescent="0.2">
      <c r="A23" s="204">
        <v>19</v>
      </c>
      <c r="B23" s="53" t="s">
        <v>79</v>
      </c>
      <c r="C23" s="175" t="s">
        <v>255</v>
      </c>
      <c r="D23" s="175" t="s">
        <v>167</v>
      </c>
    </row>
    <row r="24" spans="1:4" ht="12.75" customHeight="1" x14ac:dyDescent="0.2">
      <c r="A24" s="204">
        <v>20</v>
      </c>
      <c r="B24" s="53" t="s">
        <v>80</v>
      </c>
      <c r="C24" s="175" t="s">
        <v>369</v>
      </c>
      <c r="D24" s="175" t="s">
        <v>178</v>
      </c>
    </row>
    <row r="25" spans="1:4" ht="12.75" customHeight="1" x14ac:dyDescent="0.2">
      <c r="A25" s="204">
        <v>21</v>
      </c>
      <c r="B25" s="53" t="s">
        <v>81</v>
      </c>
      <c r="C25" s="175" t="s">
        <v>248</v>
      </c>
      <c r="D25" s="175" t="s">
        <v>181</v>
      </c>
    </row>
    <row r="26" spans="1:4" ht="12.75" customHeight="1" x14ac:dyDescent="0.2">
      <c r="A26" s="204">
        <v>22</v>
      </c>
      <c r="B26" s="53" t="s">
        <v>82</v>
      </c>
      <c r="C26" s="175" t="s">
        <v>303</v>
      </c>
      <c r="D26" s="175" t="s">
        <v>178</v>
      </c>
    </row>
    <row r="27" spans="1:4" ht="12.75" customHeight="1" x14ac:dyDescent="0.2">
      <c r="A27" s="204">
        <v>23</v>
      </c>
      <c r="B27" s="53" t="s">
        <v>83</v>
      </c>
      <c r="C27" s="175" t="s">
        <v>343</v>
      </c>
      <c r="D27" s="175" t="s">
        <v>179</v>
      </c>
    </row>
    <row r="28" spans="1:4" ht="12.75" customHeight="1" x14ac:dyDescent="0.2">
      <c r="A28" s="204">
        <v>24</v>
      </c>
      <c r="B28" s="53" t="s">
        <v>328</v>
      </c>
      <c r="C28" s="175" t="s">
        <v>249</v>
      </c>
      <c r="D28" s="175" t="s">
        <v>250</v>
      </c>
    </row>
    <row r="29" spans="1:4" ht="12.75" customHeight="1" x14ac:dyDescent="0.2">
      <c r="A29" s="204">
        <v>25</v>
      </c>
      <c r="B29" s="53" t="s">
        <v>84</v>
      </c>
      <c r="C29" s="175" t="s">
        <v>251</v>
      </c>
      <c r="D29" s="175" t="s">
        <v>174</v>
      </c>
    </row>
    <row r="30" spans="1:4" ht="12.75" customHeight="1" x14ac:dyDescent="0.2">
      <c r="A30" s="204">
        <v>26</v>
      </c>
      <c r="B30" s="53" t="s">
        <v>85</v>
      </c>
      <c r="C30" s="175" t="s">
        <v>248</v>
      </c>
      <c r="D30" s="175" t="s">
        <v>181</v>
      </c>
    </row>
    <row r="31" spans="1:4" ht="12.75" customHeight="1" x14ac:dyDescent="0.2">
      <c r="A31" s="204">
        <v>27</v>
      </c>
      <c r="B31" s="53" t="s">
        <v>86</v>
      </c>
      <c r="C31" s="175" t="s">
        <v>251</v>
      </c>
      <c r="D31" s="175" t="s">
        <v>174</v>
      </c>
    </row>
    <row r="32" spans="1:4" ht="12.75" customHeight="1" x14ac:dyDescent="0.2">
      <c r="A32" s="204">
        <v>28</v>
      </c>
      <c r="B32" s="53" t="s">
        <v>87</v>
      </c>
      <c r="C32" s="175" t="s">
        <v>330</v>
      </c>
      <c r="D32" s="175" t="s">
        <v>177</v>
      </c>
    </row>
    <row r="33" spans="1:4" ht="12.75" customHeight="1" x14ac:dyDescent="0.2">
      <c r="A33" s="205">
        <v>29</v>
      </c>
      <c r="B33" s="53" t="s">
        <v>88</v>
      </c>
      <c r="C33" s="175" t="s">
        <v>303</v>
      </c>
      <c r="D33" s="175" t="s">
        <v>178</v>
      </c>
    </row>
    <row r="34" spans="1:4" ht="12.75" customHeight="1" x14ac:dyDescent="0.2">
      <c r="A34" s="205">
        <v>30</v>
      </c>
      <c r="B34" s="53" t="s">
        <v>89</v>
      </c>
      <c r="C34" s="175" t="s">
        <v>353</v>
      </c>
      <c r="D34" s="175" t="s">
        <v>218</v>
      </c>
    </row>
    <row r="35" spans="1:4" ht="12.75" customHeight="1" x14ac:dyDescent="0.2">
      <c r="A35" s="205">
        <v>31</v>
      </c>
      <c r="B35" s="53" t="s">
        <v>90</v>
      </c>
      <c r="C35" s="175" t="s">
        <v>248</v>
      </c>
      <c r="D35" s="175" t="s">
        <v>181</v>
      </c>
    </row>
    <row r="36" spans="1:4" ht="12.75" customHeight="1" x14ac:dyDescent="0.2">
      <c r="A36" s="205">
        <v>32</v>
      </c>
      <c r="B36" s="53" t="s">
        <v>91</v>
      </c>
      <c r="C36" s="175" t="s">
        <v>248</v>
      </c>
      <c r="D36" s="175" t="s">
        <v>181</v>
      </c>
    </row>
    <row r="37" spans="1:4" ht="12.75" customHeight="1" x14ac:dyDescent="0.2">
      <c r="A37" s="205">
        <v>33</v>
      </c>
      <c r="B37" s="53" t="s">
        <v>92</v>
      </c>
      <c r="C37" s="175" t="s">
        <v>248</v>
      </c>
      <c r="D37" s="175" t="s">
        <v>181</v>
      </c>
    </row>
    <row r="38" spans="1:4" ht="12.75" customHeight="1" x14ac:dyDescent="0.2">
      <c r="A38" s="205">
        <v>34</v>
      </c>
      <c r="B38" s="53" t="s">
        <v>93</v>
      </c>
      <c r="C38" s="175" t="s">
        <v>249</v>
      </c>
      <c r="D38" s="175" t="s">
        <v>250</v>
      </c>
    </row>
    <row r="39" spans="1:4" ht="12.75" customHeight="1" x14ac:dyDescent="0.2">
      <c r="A39" s="205">
        <v>35</v>
      </c>
      <c r="B39" s="53" t="s">
        <v>94</v>
      </c>
      <c r="C39" s="175" t="s">
        <v>248</v>
      </c>
      <c r="D39" s="175" t="s">
        <v>181</v>
      </c>
    </row>
    <row r="40" spans="1:4" ht="12.75" customHeight="1" x14ac:dyDescent="0.2">
      <c r="A40" s="205">
        <v>36</v>
      </c>
      <c r="B40" s="53" t="s">
        <v>95</v>
      </c>
      <c r="C40" s="175" t="s">
        <v>248</v>
      </c>
      <c r="D40" s="175" t="s">
        <v>181</v>
      </c>
    </row>
    <row r="41" spans="1:4" ht="12.75" customHeight="1" x14ac:dyDescent="0.2">
      <c r="A41" s="205">
        <v>37</v>
      </c>
      <c r="B41" s="53" t="s">
        <v>96</v>
      </c>
      <c r="C41" s="175" t="s">
        <v>249</v>
      </c>
      <c r="D41" s="175" t="s">
        <v>250</v>
      </c>
    </row>
    <row r="42" spans="1:4" ht="12.75" customHeight="1" x14ac:dyDescent="0.2">
      <c r="A42" s="205">
        <v>38</v>
      </c>
      <c r="B42" s="53" t="s">
        <v>97</v>
      </c>
      <c r="C42" s="202" t="s">
        <v>342</v>
      </c>
      <c r="D42" s="202" t="s">
        <v>60</v>
      </c>
    </row>
    <row r="43" spans="1:4" ht="12.75" customHeight="1" x14ac:dyDescent="0.2">
      <c r="A43" s="205">
        <v>39</v>
      </c>
      <c r="B43" s="53" t="s">
        <v>98</v>
      </c>
      <c r="C43" s="175" t="s">
        <v>341</v>
      </c>
      <c r="D43" s="175" t="s">
        <v>176</v>
      </c>
    </row>
    <row r="44" spans="1:4" ht="12.75" customHeight="1" x14ac:dyDescent="0.2">
      <c r="A44" s="205">
        <v>40</v>
      </c>
      <c r="B44" s="53" t="s">
        <v>99</v>
      </c>
      <c r="C44" s="175" t="s">
        <v>330</v>
      </c>
      <c r="D44" s="175" t="s">
        <v>177</v>
      </c>
    </row>
    <row r="45" spans="1:4" ht="12.75" customHeight="1" x14ac:dyDescent="0.2">
      <c r="A45" s="205">
        <v>41</v>
      </c>
      <c r="B45" s="53" t="s">
        <v>100</v>
      </c>
      <c r="C45" s="175" t="s">
        <v>248</v>
      </c>
      <c r="D45" s="175" t="s">
        <v>181</v>
      </c>
    </row>
    <row r="46" spans="1:4" ht="12.75" customHeight="1" x14ac:dyDescent="0.2">
      <c r="A46" s="205">
        <v>42</v>
      </c>
      <c r="B46" s="53" t="s">
        <v>101</v>
      </c>
      <c r="C46" s="175" t="s">
        <v>248</v>
      </c>
      <c r="D46" s="175" t="s">
        <v>181</v>
      </c>
    </row>
    <row r="47" spans="1:4" ht="12.75" customHeight="1" x14ac:dyDescent="0.2">
      <c r="A47" s="205">
        <v>43</v>
      </c>
      <c r="B47" s="53" t="s">
        <v>102</v>
      </c>
      <c r="C47" s="175" t="s">
        <v>330</v>
      </c>
      <c r="D47" s="175" t="s">
        <v>177</v>
      </c>
    </row>
    <row r="48" spans="1:4" ht="12.75" customHeight="1" x14ac:dyDescent="0.2">
      <c r="A48" s="205">
        <v>44</v>
      </c>
      <c r="B48" s="53" t="s">
        <v>103</v>
      </c>
      <c r="C48" s="175" t="s">
        <v>248</v>
      </c>
      <c r="D48" s="175" t="s">
        <v>181</v>
      </c>
    </row>
    <row r="49" spans="1:4" ht="12.75" customHeight="1" x14ac:dyDescent="0.2">
      <c r="A49" s="205">
        <v>45</v>
      </c>
      <c r="B49" s="54" t="s">
        <v>104</v>
      </c>
      <c r="C49" s="176" t="s">
        <v>255</v>
      </c>
      <c r="D49" s="176" t="s">
        <v>167</v>
      </c>
    </row>
  </sheetData>
  <mergeCells count="1">
    <mergeCell ref="B2:D2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9" orientation="portrait" r:id="rId1"/>
  <headerFooter>
    <oddFooter>&amp;R&amp;"-,Normale"&amp;11 50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8">
    <pageSetUpPr fitToPage="1"/>
  </sheetPr>
  <dimension ref="B1:V49"/>
  <sheetViews>
    <sheetView showGridLines="0" zoomScaleNormal="100" workbookViewId="0">
      <selection activeCell="P30" sqref="P30"/>
    </sheetView>
  </sheetViews>
  <sheetFormatPr defaultRowHeight="12.75" customHeight="1" x14ac:dyDescent="0.2"/>
  <cols>
    <col min="1" max="1" width="0.5" style="173" customWidth="1"/>
    <col min="2" max="2" width="30.625" style="184" customWidth="1"/>
    <col min="3" max="5" width="9.625" style="173" customWidth="1"/>
    <col min="6" max="6" width="10.125" style="173" customWidth="1"/>
    <col min="7" max="8" width="9.625" style="173" customWidth="1"/>
    <col min="9" max="9" width="10.125" style="173" customWidth="1"/>
    <col min="10" max="10" width="9.625" style="173" customWidth="1"/>
    <col min="11" max="11" width="0.5" style="173" customWidth="1"/>
    <col min="12" max="12" width="10.5" style="173" bestFit="1" customWidth="1"/>
    <col min="13" max="14" width="9" style="173"/>
    <col min="15" max="15" width="9.5" style="173" bestFit="1" customWidth="1"/>
    <col min="16" max="16384" width="9" style="173"/>
  </cols>
  <sheetData>
    <row r="1" spans="2:22" ht="15" customHeight="1" x14ac:dyDescent="0.2">
      <c r="J1" s="201" t="s">
        <v>370</v>
      </c>
    </row>
    <row r="2" spans="2:22" ht="15.95" customHeight="1" x14ac:dyDescent="0.2">
      <c r="B2" s="311" t="s">
        <v>382</v>
      </c>
      <c r="C2" s="311"/>
      <c r="D2" s="311"/>
      <c r="E2" s="311"/>
      <c r="F2" s="311"/>
      <c r="G2" s="311"/>
      <c r="H2" s="311"/>
      <c r="I2" s="311"/>
      <c r="J2" s="311"/>
      <c r="O2" s="310"/>
      <c r="P2" s="310"/>
      <c r="Q2" s="310"/>
      <c r="R2" s="310"/>
      <c r="S2" s="310"/>
      <c r="T2" s="310"/>
      <c r="U2" s="310"/>
      <c r="V2" s="310"/>
    </row>
    <row r="3" spans="2:22" ht="15" customHeight="1" x14ac:dyDescent="0.2">
      <c r="B3" s="311" t="s">
        <v>376</v>
      </c>
      <c r="C3" s="311"/>
      <c r="D3" s="311"/>
      <c r="E3" s="311"/>
      <c r="F3" s="311"/>
      <c r="G3" s="311"/>
      <c r="H3" s="311"/>
      <c r="I3" s="311"/>
      <c r="J3" s="311"/>
      <c r="O3" s="310"/>
      <c r="P3" s="310"/>
      <c r="Q3" s="310"/>
      <c r="R3" s="310"/>
      <c r="S3" s="310"/>
      <c r="T3" s="310"/>
      <c r="U3" s="310"/>
      <c r="V3" s="310"/>
    </row>
    <row r="4" spans="2:22" ht="15" customHeight="1" x14ac:dyDescent="0.2">
      <c r="B4" s="311" t="s">
        <v>14</v>
      </c>
      <c r="C4" s="311"/>
      <c r="D4" s="311"/>
      <c r="E4" s="311"/>
      <c r="F4" s="311"/>
      <c r="G4" s="311"/>
      <c r="H4" s="311"/>
      <c r="I4" s="311"/>
      <c r="J4" s="311"/>
      <c r="O4" s="310"/>
      <c r="P4" s="310"/>
      <c r="Q4" s="310"/>
      <c r="R4" s="310"/>
      <c r="S4" s="310"/>
      <c r="T4" s="310"/>
      <c r="U4" s="310"/>
      <c r="V4" s="310"/>
    </row>
    <row r="5" spans="2:22" ht="6" customHeight="1" x14ac:dyDescent="0.2">
      <c r="B5" s="182"/>
      <c r="C5" s="181"/>
      <c r="D5" s="181"/>
      <c r="E5" s="181"/>
      <c r="F5" s="181"/>
      <c r="G5" s="181"/>
      <c r="H5" s="181"/>
      <c r="I5" s="181"/>
      <c r="J5" s="181"/>
      <c r="L5" s="185"/>
    </row>
    <row r="6" spans="2:22" ht="15" customHeight="1" x14ac:dyDescent="0.2">
      <c r="B6" s="312" t="s">
        <v>372</v>
      </c>
      <c r="C6" s="306" t="s">
        <v>373</v>
      </c>
      <c r="D6" s="307"/>
      <c r="E6" s="307"/>
      <c r="F6" s="307"/>
      <c r="G6" s="307"/>
      <c r="H6" s="307"/>
      <c r="I6" s="307"/>
      <c r="J6" s="308" t="s">
        <v>371</v>
      </c>
    </row>
    <row r="7" spans="2:22" ht="38.25" customHeight="1" x14ac:dyDescent="0.2">
      <c r="B7" s="309"/>
      <c r="C7" s="234" t="s">
        <v>383</v>
      </c>
      <c r="D7" s="234" t="s">
        <v>384</v>
      </c>
      <c r="E7" s="234" t="s">
        <v>240</v>
      </c>
      <c r="F7" s="234" t="s">
        <v>241</v>
      </c>
      <c r="G7" s="234" t="s">
        <v>243</v>
      </c>
      <c r="H7" s="234" t="s">
        <v>242</v>
      </c>
      <c r="I7" s="238" t="s">
        <v>244</v>
      </c>
      <c r="J7" s="309"/>
    </row>
    <row r="8" spans="2:22" ht="12.75" customHeight="1" x14ac:dyDescent="0.2">
      <c r="B8" s="237" t="s">
        <v>174</v>
      </c>
      <c r="C8" s="248">
        <v>252.21899999999997</v>
      </c>
      <c r="D8" s="240">
        <v>8.5999999999999993E-2</v>
      </c>
      <c r="E8" s="240">
        <v>0</v>
      </c>
      <c r="F8" s="240">
        <v>0</v>
      </c>
      <c r="G8" s="240">
        <v>0</v>
      </c>
      <c r="H8" s="240">
        <v>0</v>
      </c>
      <c r="I8" s="240">
        <v>0</v>
      </c>
      <c r="J8" s="241">
        <f>SUM(C8:I8)</f>
        <v>252.30499999999998</v>
      </c>
    </row>
    <row r="9" spans="2:22" ht="12.75" customHeight="1" x14ac:dyDescent="0.2">
      <c r="B9" s="183" t="s">
        <v>171</v>
      </c>
      <c r="C9" s="249">
        <v>14206.724000000006</v>
      </c>
      <c r="D9" s="243">
        <v>4.1360000000000001</v>
      </c>
      <c r="E9" s="243">
        <v>0</v>
      </c>
      <c r="F9" s="243">
        <v>285.78499999999997</v>
      </c>
      <c r="G9" s="243">
        <v>0</v>
      </c>
      <c r="H9" s="243">
        <v>0</v>
      </c>
      <c r="I9" s="243">
        <v>36.256</v>
      </c>
      <c r="J9" s="244">
        <f t="shared" ref="J9:J29" si="0">SUM(C9:I9)</f>
        <v>14532.901000000005</v>
      </c>
    </row>
    <row r="10" spans="2:22" ht="12.75" customHeight="1" x14ac:dyDescent="0.2">
      <c r="B10" s="183" t="s">
        <v>185</v>
      </c>
      <c r="C10" s="249">
        <v>4689.2949999999992</v>
      </c>
      <c r="D10" s="243">
        <v>22.077000000000002</v>
      </c>
      <c r="E10" s="243">
        <v>0</v>
      </c>
      <c r="F10" s="243">
        <v>0</v>
      </c>
      <c r="G10" s="243">
        <v>0</v>
      </c>
      <c r="H10" s="243">
        <v>4.7</v>
      </c>
      <c r="I10" s="243">
        <v>0</v>
      </c>
      <c r="J10" s="244">
        <f t="shared" si="0"/>
        <v>4716.0719999999992</v>
      </c>
    </row>
    <row r="11" spans="2:22" ht="12.75" customHeight="1" x14ac:dyDescent="0.2">
      <c r="B11" s="183" t="s">
        <v>178</v>
      </c>
      <c r="C11" s="249">
        <v>29640.616000000002</v>
      </c>
      <c r="D11" s="243">
        <v>0.998</v>
      </c>
      <c r="E11" s="243">
        <v>0</v>
      </c>
      <c r="F11" s="243">
        <v>0</v>
      </c>
      <c r="G11" s="243">
        <v>0</v>
      </c>
      <c r="H11" s="243">
        <v>0</v>
      </c>
      <c r="I11" s="243">
        <v>0</v>
      </c>
      <c r="J11" s="244">
        <f t="shared" si="0"/>
        <v>29641.614000000001</v>
      </c>
    </row>
    <row r="12" spans="2:22" ht="12.75" customHeight="1" x14ac:dyDescent="0.2">
      <c r="B12" s="183" t="s">
        <v>190</v>
      </c>
      <c r="C12" s="249">
        <v>1.55</v>
      </c>
      <c r="D12" s="243">
        <v>6.6849999999999996</v>
      </c>
      <c r="E12" s="243">
        <v>0</v>
      </c>
      <c r="F12" s="243">
        <v>0</v>
      </c>
      <c r="G12" s="243">
        <v>0</v>
      </c>
      <c r="H12" s="243">
        <v>0</v>
      </c>
      <c r="I12" s="243">
        <v>0</v>
      </c>
      <c r="J12" s="244">
        <f t="shared" si="0"/>
        <v>8.2349999999999994</v>
      </c>
    </row>
    <row r="13" spans="2:22" ht="12.75" customHeight="1" x14ac:dyDescent="0.2">
      <c r="B13" s="183" t="s">
        <v>182</v>
      </c>
      <c r="C13" s="249">
        <v>131.489</v>
      </c>
      <c r="D13" s="243">
        <v>1.75</v>
      </c>
      <c r="E13" s="243">
        <v>0</v>
      </c>
      <c r="F13" s="243">
        <v>0</v>
      </c>
      <c r="G13" s="243">
        <v>0</v>
      </c>
      <c r="H13" s="243">
        <v>0</v>
      </c>
      <c r="I13" s="243">
        <v>0</v>
      </c>
      <c r="J13" s="244">
        <f t="shared" si="0"/>
        <v>133.239</v>
      </c>
    </row>
    <row r="14" spans="2:22" ht="12.75" customHeight="1" x14ac:dyDescent="0.2">
      <c r="B14" s="183" t="s">
        <v>168</v>
      </c>
      <c r="C14" s="249">
        <v>296.69799999999998</v>
      </c>
      <c r="D14" s="243">
        <v>0</v>
      </c>
      <c r="E14" s="243">
        <v>0</v>
      </c>
      <c r="F14" s="243">
        <v>0</v>
      </c>
      <c r="G14" s="243">
        <v>0</v>
      </c>
      <c r="H14" s="243">
        <v>0</v>
      </c>
      <c r="I14" s="243">
        <v>0</v>
      </c>
      <c r="J14" s="244">
        <f t="shared" si="0"/>
        <v>296.69799999999998</v>
      </c>
    </row>
    <row r="15" spans="2:22" ht="12.75" customHeight="1" x14ac:dyDescent="0.2">
      <c r="B15" s="183" t="s">
        <v>172</v>
      </c>
      <c r="C15" s="249">
        <v>162397.18900000001</v>
      </c>
      <c r="D15" s="243">
        <v>23807.305999999997</v>
      </c>
      <c r="E15" s="243">
        <v>0</v>
      </c>
      <c r="F15" s="243">
        <v>22288.489000000001</v>
      </c>
      <c r="G15" s="243">
        <v>0</v>
      </c>
      <c r="H15" s="243">
        <v>7537.6579999999994</v>
      </c>
      <c r="I15" s="243">
        <v>605.89599999999996</v>
      </c>
      <c r="J15" s="244">
        <f t="shared" si="0"/>
        <v>216636.538</v>
      </c>
    </row>
    <row r="16" spans="2:22" ht="12.75" customHeight="1" x14ac:dyDescent="0.2">
      <c r="B16" s="183" t="s">
        <v>173</v>
      </c>
      <c r="C16" s="249">
        <v>314.92100000000005</v>
      </c>
      <c r="D16" s="243">
        <v>0</v>
      </c>
      <c r="E16" s="243">
        <v>0</v>
      </c>
      <c r="F16" s="243">
        <v>0</v>
      </c>
      <c r="G16" s="243">
        <v>0</v>
      </c>
      <c r="H16" s="243">
        <v>0.12</v>
      </c>
      <c r="I16" s="243">
        <v>0</v>
      </c>
      <c r="J16" s="244">
        <f t="shared" si="0"/>
        <v>315.04100000000005</v>
      </c>
    </row>
    <row r="17" spans="2:12" ht="12.75" customHeight="1" x14ac:dyDescent="0.2">
      <c r="B17" s="183" t="s">
        <v>180</v>
      </c>
      <c r="C17" s="249">
        <v>35.269999999999996</v>
      </c>
      <c r="D17" s="243">
        <v>55.408000000000008</v>
      </c>
      <c r="E17" s="243">
        <v>12</v>
      </c>
      <c r="F17" s="243">
        <v>0</v>
      </c>
      <c r="G17" s="243">
        <v>0</v>
      </c>
      <c r="H17" s="243">
        <v>0</v>
      </c>
      <c r="I17" s="243">
        <v>0.19400000000000001</v>
      </c>
      <c r="J17" s="244">
        <f t="shared" si="0"/>
        <v>102.872</v>
      </c>
    </row>
    <row r="18" spans="2:12" ht="12.75" customHeight="1" x14ac:dyDescent="0.2">
      <c r="B18" s="183" t="s">
        <v>181</v>
      </c>
      <c r="C18" s="249">
        <v>59271.211999999905</v>
      </c>
      <c r="D18" s="243">
        <v>128.46100000000004</v>
      </c>
      <c r="E18" s="243">
        <v>1.214</v>
      </c>
      <c r="F18" s="243">
        <v>0</v>
      </c>
      <c r="G18" s="243">
        <v>0</v>
      </c>
      <c r="H18" s="243">
        <v>0</v>
      </c>
      <c r="I18" s="243">
        <v>0</v>
      </c>
      <c r="J18" s="244">
        <f t="shared" si="0"/>
        <v>59400.886999999908</v>
      </c>
    </row>
    <row r="19" spans="2:12" ht="12.75" customHeight="1" x14ac:dyDescent="0.2">
      <c r="B19" s="183" t="s">
        <v>250</v>
      </c>
      <c r="C19" s="249">
        <v>47180.906999999985</v>
      </c>
      <c r="D19" s="243">
        <v>8560.4060000000009</v>
      </c>
      <c r="E19" s="243">
        <v>402.24000000000007</v>
      </c>
      <c r="F19" s="243">
        <v>22624.392999999996</v>
      </c>
      <c r="G19" s="243">
        <v>5847.9660000000003</v>
      </c>
      <c r="H19" s="243">
        <v>4921.66</v>
      </c>
      <c r="I19" s="243">
        <v>64899.130000000026</v>
      </c>
      <c r="J19" s="244">
        <f t="shared" si="0"/>
        <v>154436.70200000002</v>
      </c>
    </row>
    <row r="20" spans="2:12" ht="12.75" customHeight="1" x14ac:dyDescent="0.2">
      <c r="B20" s="183" t="s">
        <v>188</v>
      </c>
      <c r="C20" s="249">
        <v>4857.2729999999983</v>
      </c>
      <c r="D20" s="243">
        <v>6.5549999999999997</v>
      </c>
      <c r="E20" s="243">
        <v>0</v>
      </c>
      <c r="F20" s="243">
        <v>0</v>
      </c>
      <c r="G20" s="243">
        <v>0</v>
      </c>
      <c r="H20" s="243">
        <v>0</v>
      </c>
      <c r="I20" s="243">
        <v>0</v>
      </c>
      <c r="J20" s="244">
        <f t="shared" si="0"/>
        <v>4863.8279999999986</v>
      </c>
    </row>
    <row r="21" spans="2:12" ht="12.75" customHeight="1" x14ac:dyDescent="0.2">
      <c r="B21" s="183" t="s">
        <v>187</v>
      </c>
      <c r="C21" s="249">
        <v>65.537999999999997</v>
      </c>
      <c r="D21" s="243">
        <v>0</v>
      </c>
      <c r="E21" s="243">
        <v>0</v>
      </c>
      <c r="F21" s="243">
        <v>0</v>
      </c>
      <c r="G21" s="243">
        <v>0</v>
      </c>
      <c r="H21" s="243">
        <v>0</v>
      </c>
      <c r="I21" s="243">
        <v>0</v>
      </c>
      <c r="J21" s="244">
        <f t="shared" si="0"/>
        <v>65.537999999999997</v>
      </c>
    </row>
    <row r="22" spans="2:12" ht="12.75" customHeight="1" x14ac:dyDescent="0.2">
      <c r="B22" s="183" t="s">
        <v>186</v>
      </c>
      <c r="C22" s="249">
        <v>1356.0440000000001</v>
      </c>
      <c r="D22" s="243">
        <v>58.286000000000001</v>
      </c>
      <c r="E22" s="243">
        <v>1E-3</v>
      </c>
      <c r="F22" s="243">
        <v>5404.933</v>
      </c>
      <c r="G22" s="243">
        <v>195.18799999999999</v>
      </c>
      <c r="H22" s="243">
        <v>486.78000000000003</v>
      </c>
      <c r="I22" s="243">
        <v>0</v>
      </c>
      <c r="J22" s="244">
        <f t="shared" si="0"/>
        <v>7501.232</v>
      </c>
    </row>
    <row r="23" spans="2:12" ht="12.75" customHeight="1" x14ac:dyDescent="0.2">
      <c r="B23" s="183" t="s">
        <v>177</v>
      </c>
      <c r="C23" s="249">
        <v>191.86999999999998</v>
      </c>
      <c r="D23" s="243">
        <v>0.58000000000000007</v>
      </c>
      <c r="E23" s="243">
        <v>0</v>
      </c>
      <c r="F23" s="243">
        <v>166.71199999999999</v>
      </c>
      <c r="G23" s="243">
        <v>0</v>
      </c>
      <c r="H23" s="243">
        <v>3.29</v>
      </c>
      <c r="I23" s="243">
        <v>46</v>
      </c>
      <c r="J23" s="244">
        <f t="shared" si="0"/>
        <v>408.452</v>
      </c>
    </row>
    <row r="24" spans="2:12" ht="12.75" customHeight="1" x14ac:dyDescent="0.2">
      <c r="B24" s="183" t="s">
        <v>169</v>
      </c>
      <c r="C24" s="249">
        <v>367.33000000000004</v>
      </c>
      <c r="D24" s="243">
        <v>0</v>
      </c>
      <c r="E24" s="243">
        <v>0</v>
      </c>
      <c r="F24" s="243">
        <v>0</v>
      </c>
      <c r="G24" s="243">
        <v>0</v>
      </c>
      <c r="H24" s="243">
        <v>0</v>
      </c>
      <c r="I24" s="243">
        <v>0</v>
      </c>
      <c r="J24" s="244">
        <f t="shared" si="0"/>
        <v>367.33000000000004</v>
      </c>
    </row>
    <row r="25" spans="2:12" ht="12.75" customHeight="1" x14ac:dyDescent="0.2">
      <c r="B25" s="183" t="s">
        <v>183</v>
      </c>
      <c r="C25" s="249">
        <v>494.96799999999996</v>
      </c>
      <c r="D25" s="243">
        <v>5.2880000000000003</v>
      </c>
      <c r="E25" s="243">
        <v>0</v>
      </c>
      <c r="F25" s="243">
        <v>0</v>
      </c>
      <c r="G25" s="243">
        <v>0</v>
      </c>
      <c r="H25" s="243">
        <v>0</v>
      </c>
      <c r="I25" s="243">
        <v>0</v>
      </c>
      <c r="J25" s="244">
        <f t="shared" si="0"/>
        <v>500.25599999999997</v>
      </c>
    </row>
    <row r="26" spans="2:12" ht="12.75" customHeight="1" x14ac:dyDescent="0.2">
      <c r="B26" s="183" t="s">
        <v>175</v>
      </c>
      <c r="C26" s="249">
        <v>1207.7849999999996</v>
      </c>
      <c r="D26" s="243">
        <v>0</v>
      </c>
      <c r="E26" s="243">
        <v>0</v>
      </c>
      <c r="F26" s="243">
        <v>0</v>
      </c>
      <c r="G26" s="243">
        <v>0</v>
      </c>
      <c r="H26" s="243">
        <v>0</v>
      </c>
      <c r="I26" s="243">
        <v>0</v>
      </c>
      <c r="J26" s="244">
        <f t="shared" si="0"/>
        <v>1207.7849999999996</v>
      </c>
    </row>
    <row r="27" spans="2:12" ht="12.75" customHeight="1" x14ac:dyDescent="0.2">
      <c r="B27" s="183" t="s">
        <v>176</v>
      </c>
      <c r="C27" s="249">
        <v>44.238</v>
      </c>
      <c r="D27" s="243">
        <v>0</v>
      </c>
      <c r="E27" s="243">
        <v>0</v>
      </c>
      <c r="F27" s="243">
        <v>0</v>
      </c>
      <c r="G27" s="243">
        <v>0</v>
      </c>
      <c r="H27" s="243">
        <v>0</v>
      </c>
      <c r="I27" s="243">
        <v>0</v>
      </c>
      <c r="J27" s="244">
        <f t="shared" si="0"/>
        <v>44.238</v>
      </c>
    </row>
    <row r="28" spans="2:12" ht="12.75" customHeight="1" x14ac:dyDescent="0.2">
      <c r="B28" s="183" t="s">
        <v>167</v>
      </c>
      <c r="C28" s="249">
        <v>3297.8900000000012</v>
      </c>
      <c r="D28" s="243">
        <v>4.101</v>
      </c>
      <c r="E28" s="243">
        <v>0</v>
      </c>
      <c r="F28" s="243">
        <v>0</v>
      </c>
      <c r="G28" s="243">
        <v>0</v>
      </c>
      <c r="H28" s="243">
        <v>14.252000000000001</v>
      </c>
      <c r="I28" s="243">
        <v>2.1309999999999998</v>
      </c>
      <c r="J28" s="244">
        <f t="shared" si="0"/>
        <v>3318.3740000000012</v>
      </c>
    </row>
    <row r="29" spans="2:12" ht="12.75" customHeight="1" x14ac:dyDescent="0.2">
      <c r="B29" s="183" t="s">
        <v>184</v>
      </c>
      <c r="C29" s="249">
        <v>121.99299999999999</v>
      </c>
      <c r="D29" s="243">
        <v>1.5529999999999999</v>
      </c>
      <c r="E29" s="243">
        <v>0</v>
      </c>
      <c r="F29" s="243">
        <v>0</v>
      </c>
      <c r="G29" s="243">
        <v>0</v>
      </c>
      <c r="H29" s="243">
        <v>0</v>
      </c>
      <c r="I29" s="243">
        <v>0</v>
      </c>
      <c r="J29" s="244">
        <f t="shared" si="0"/>
        <v>123.54599999999999</v>
      </c>
    </row>
    <row r="30" spans="2:12" ht="12.75" customHeight="1" x14ac:dyDescent="0.2">
      <c r="B30" s="233" t="s">
        <v>223</v>
      </c>
      <c r="C30" s="250">
        <f t="shared" ref="C30:J30" si="1">SUM(C8:C29)</f>
        <v>330423.01899999991</v>
      </c>
      <c r="D30" s="250">
        <f t="shared" si="1"/>
        <v>32663.675999999996</v>
      </c>
      <c r="E30" s="250">
        <f t="shared" si="1"/>
        <v>415.45500000000004</v>
      </c>
      <c r="F30" s="250">
        <f t="shared" si="1"/>
        <v>50770.311999999998</v>
      </c>
      <c r="G30" s="250">
        <f t="shared" si="1"/>
        <v>6043.1540000000005</v>
      </c>
      <c r="H30" s="250">
        <f t="shared" si="1"/>
        <v>12968.460000000001</v>
      </c>
      <c r="I30" s="250">
        <f t="shared" si="1"/>
        <v>65589.607000000018</v>
      </c>
      <c r="J30" s="250">
        <f t="shared" si="1"/>
        <v>498873.6829999999</v>
      </c>
      <c r="L30" s="180"/>
    </row>
    <row r="31" spans="2:12" ht="12.75" customHeight="1" x14ac:dyDescent="0.2">
      <c r="B31" s="239" t="s">
        <v>200</v>
      </c>
      <c r="C31" s="240">
        <v>0</v>
      </c>
      <c r="D31" s="240">
        <v>31.085999999999999</v>
      </c>
      <c r="E31" s="240">
        <v>0</v>
      </c>
      <c r="F31" s="240">
        <v>0</v>
      </c>
      <c r="G31" s="240">
        <v>0</v>
      </c>
      <c r="H31" s="240">
        <v>0</v>
      </c>
      <c r="I31" s="240">
        <v>0</v>
      </c>
      <c r="J31" s="241">
        <f t="shared" ref="J31:J44" si="2">SUM(C31:I31)</f>
        <v>31.085999999999999</v>
      </c>
    </row>
    <row r="32" spans="2:12" ht="12.75" customHeight="1" x14ac:dyDescent="0.2">
      <c r="B32" s="242" t="s">
        <v>224</v>
      </c>
      <c r="C32" s="243">
        <v>194.41</v>
      </c>
      <c r="D32" s="243">
        <v>23590.080999999998</v>
      </c>
      <c r="E32" s="243">
        <v>0</v>
      </c>
      <c r="F32" s="243">
        <v>2.246</v>
      </c>
      <c r="G32" s="243">
        <v>0</v>
      </c>
      <c r="H32" s="243">
        <v>0</v>
      </c>
      <c r="I32" s="243">
        <v>36.555999999999997</v>
      </c>
      <c r="J32" s="244">
        <f t="shared" si="2"/>
        <v>23823.292999999998</v>
      </c>
    </row>
    <row r="33" spans="2:12" ht="12.75" customHeight="1" x14ac:dyDescent="0.2">
      <c r="B33" s="242" t="s">
        <v>222</v>
      </c>
      <c r="C33" s="243">
        <v>0</v>
      </c>
      <c r="D33" s="243">
        <v>57.771000000000001</v>
      </c>
      <c r="E33" s="243">
        <v>0</v>
      </c>
      <c r="F33" s="243">
        <v>0</v>
      </c>
      <c r="G33" s="243">
        <v>0</v>
      </c>
      <c r="H33" s="243">
        <v>0</v>
      </c>
      <c r="I33" s="243">
        <v>10.257999999999999</v>
      </c>
      <c r="J33" s="244">
        <f t="shared" si="2"/>
        <v>68.028999999999996</v>
      </c>
    </row>
    <row r="34" spans="2:12" ht="12.75" customHeight="1" x14ac:dyDescent="0.2">
      <c r="B34" s="242" t="s">
        <v>225</v>
      </c>
      <c r="C34" s="243">
        <v>0</v>
      </c>
      <c r="D34" s="243">
        <v>5.9039999999999999</v>
      </c>
      <c r="E34" s="243">
        <v>0</v>
      </c>
      <c r="F34" s="243">
        <v>0</v>
      </c>
      <c r="G34" s="243">
        <v>0</v>
      </c>
      <c r="H34" s="243">
        <v>0</v>
      </c>
      <c r="I34" s="243">
        <v>0</v>
      </c>
      <c r="J34" s="244">
        <f t="shared" si="2"/>
        <v>5.9039999999999999</v>
      </c>
    </row>
    <row r="35" spans="2:12" ht="12.75" customHeight="1" x14ac:dyDescent="0.2">
      <c r="B35" s="242" t="s">
        <v>226</v>
      </c>
      <c r="C35" s="243">
        <v>7180.8810000000003</v>
      </c>
      <c r="D35" s="243">
        <v>222.79499999999999</v>
      </c>
      <c r="E35" s="243">
        <v>0</v>
      </c>
      <c r="F35" s="243">
        <v>270.38200000000001</v>
      </c>
      <c r="G35" s="243">
        <v>0</v>
      </c>
      <c r="H35" s="243">
        <v>0</v>
      </c>
      <c r="I35" s="243">
        <v>0</v>
      </c>
      <c r="J35" s="244">
        <f t="shared" si="2"/>
        <v>7674.058</v>
      </c>
    </row>
    <row r="36" spans="2:12" ht="12.75" customHeight="1" x14ac:dyDescent="0.2">
      <c r="B36" s="242" t="s">
        <v>218</v>
      </c>
      <c r="C36" s="243">
        <v>0</v>
      </c>
      <c r="D36" s="243">
        <v>22.076000000000004</v>
      </c>
      <c r="E36" s="243">
        <v>0</v>
      </c>
      <c r="F36" s="243">
        <v>0</v>
      </c>
      <c r="G36" s="243">
        <v>0</v>
      </c>
      <c r="H36" s="243">
        <v>0</v>
      </c>
      <c r="I36" s="243">
        <v>0</v>
      </c>
      <c r="J36" s="244">
        <f t="shared" si="2"/>
        <v>22.076000000000004</v>
      </c>
    </row>
    <row r="37" spans="2:12" ht="12.75" customHeight="1" x14ac:dyDescent="0.2">
      <c r="B37" s="242" t="s">
        <v>207</v>
      </c>
      <c r="C37" s="243">
        <v>27.367000000000001</v>
      </c>
      <c r="D37" s="243">
        <v>1.581</v>
      </c>
      <c r="E37" s="243">
        <v>0</v>
      </c>
      <c r="F37" s="243">
        <v>0</v>
      </c>
      <c r="G37" s="243">
        <v>0</v>
      </c>
      <c r="H37" s="243">
        <v>0</v>
      </c>
      <c r="I37" s="243">
        <v>0</v>
      </c>
      <c r="J37" s="244">
        <f t="shared" si="2"/>
        <v>28.948</v>
      </c>
    </row>
    <row r="38" spans="2:12" ht="12.75" customHeight="1" x14ac:dyDescent="0.2">
      <c r="B38" s="242" t="s">
        <v>194</v>
      </c>
      <c r="C38" s="243">
        <v>1534.1580000000004</v>
      </c>
      <c r="D38" s="243">
        <v>19845.172000000002</v>
      </c>
      <c r="E38" s="243">
        <v>15.271000000000001</v>
      </c>
      <c r="F38" s="243">
        <v>235.11</v>
      </c>
      <c r="G38" s="243">
        <v>0</v>
      </c>
      <c r="H38" s="243">
        <v>363.21399999999994</v>
      </c>
      <c r="I38" s="243">
        <v>540.89600000000007</v>
      </c>
      <c r="J38" s="244">
        <f t="shared" si="2"/>
        <v>22533.821000000004</v>
      </c>
    </row>
    <row r="39" spans="2:12" ht="12.75" customHeight="1" x14ac:dyDescent="0.2">
      <c r="B39" s="242" t="s">
        <v>374</v>
      </c>
      <c r="C39" s="243">
        <v>0</v>
      </c>
      <c r="D39" s="243">
        <v>101.70099999999999</v>
      </c>
      <c r="E39" s="243">
        <v>0</v>
      </c>
      <c r="F39" s="243">
        <v>0</v>
      </c>
      <c r="G39" s="243">
        <v>0</v>
      </c>
      <c r="H39" s="243">
        <v>0</v>
      </c>
      <c r="I39" s="243">
        <v>0</v>
      </c>
      <c r="J39" s="244">
        <f t="shared" si="2"/>
        <v>101.70099999999999</v>
      </c>
    </row>
    <row r="40" spans="2:12" ht="12.75" customHeight="1" x14ac:dyDescent="0.2">
      <c r="B40" s="242" t="s">
        <v>212</v>
      </c>
      <c r="C40" s="243">
        <v>0</v>
      </c>
      <c r="D40" s="243">
        <v>15.527000000000001</v>
      </c>
      <c r="E40" s="243">
        <v>0</v>
      </c>
      <c r="F40" s="243">
        <v>0</v>
      </c>
      <c r="G40" s="243">
        <v>0</v>
      </c>
      <c r="H40" s="243">
        <v>0</v>
      </c>
      <c r="I40" s="243">
        <v>0</v>
      </c>
      <c r="J40" s="244">
        <f t="shared" si="2"/>
        <v>15.527000000000001</v>
      </c>
    </row>
    <row r="41" spans="2:12" ht="12.75" customHeight="1" x14ac:dyDescent="0.2">
      <c r="B41" s="242" t="s">
        <v>198</v>
      </c>
      <c r="C41" s="243">
        <v>49.733000000000004</v>
      </c>
      <c r="D41" s="243">
        <v>545.47000000000014</v>
      </c>
      <c r="E41" s="243">
        <v>0</v>
      </c>
      <c r="F41" s="243">
        <v>0</v>
      </c>
      <c r="G41" s="243">
        <v>0</v>
      </c>
      <c r="H41" s="243">
        <v>0</v>
      </c>
      <c r="I41" s="243">
        <v>0</v>
      </c>
      <c r="J41" s="244">
        <f t="shared" si="2"/>
        <v>595.2030000000002</v>
      </c>
    </row>
    <row r="42" spans="2:12" ht="12.75" customHeight="1" x14ac:dyDescent="0.2">
      <c r="B42" s="242" t="s">
        <v>197</v>
      </c>
      <c r="C42" s="243">
        <v>4.4630000000000001</v>
      </c>
      <c r="D42" s="243">
        <v>31292.85</v>
      </c>
      <c r="E42" s="243">
        <v>926.11799999999994</v>
      </c>
      <c r="F42" s="243">
        <v>0</v>
      </c>
      <c r="G42" s="243">
        <v>0</v>
      </c>
      <c r="H42" s="243">
        <v>0</v>
      </c>
      <c r="I42" s="243">
        <v>74.402000000000001</v>
      </c>
      <c r="J42" s="244">
        <f t="shared" si="2"/>
        <v>32297.832999999995</v>
      </c>
    </row>
    <row r="43" spans="2:12" ht="12.75" customHeight="1" x14ac:dyDescent="0.2">
      <c r="B43" s="242" t="s">
        <v>211</v>
      </c>
      <c r="C43" s="243">
        <v>478.16100000000006</v>
      </c>
      <c r="D43" s="243">
        <v>928.8249999999997</v>
      </c>
      <c r="E43" s="243">
        <v>491.00400000000002</v>
      </c>
      <c r="F43" s="243">
        <v>0</v>
      </c>
      <c r="G43" s="243">
        <v>45.714000000000006</v>
      </c>
      <c r="H43" s="243">
        <v>92.120999999999995</v>
      </c>
      <c r="I43" s="243">
        <v>119.205</v>
      </c>
      <c r="J43" s="244">
        <f t="shared" si="2"/>
        <v>2155.0299999999997</v>
      </c>
    </row>
    <row r="44" spans="2:12" ht="12.75" customHeight="1" x14ac:dyDescent="0.2">
      <c r="B44" s="245" t="s">
        <v>170</v>
      </c>
      <c r="C44" s="246">
        <v>49.102999999999994</v>
      </c>
      <c r="D44" s="246">
        <v>4554.8960000000006</v>
      </c>
      <c r="E44" s="246">
        <v>0</v>
      </c>
      <c r="F44" s="246">
        <v>803.63200000000006</v>
      </c>
      <c r="G44" s="246">
        <v>0</v>
      </c>
      <c r="H44" s="246">
        <v>93.694999999999993</v>
      </c>
      <c r="I44" s="246">
        <v>0</v>
      </c>
      <c r="J44" s="247">
        <f t="shared" si="2"/>
        <v>5501.3260000000009</v>
      </c>
    </row>
    <row r="45" spans="2:12" ht="12.75" customHeight="1" x14ac:dyDescent="0.2">
      <c r="B45" s="232" t="s">
        <v>236</v>
      </c>
      <c r="C45" s="251">
        <f t="shared" ref="C45:J45" si="3">SUM(C31:C44)</f>
        <v>9518.2759999999998</v>
      </c>
      <c r="D45" s="251">
        <f t="shared" si="3"/>
        <v>81215.734999999986</v>
      </c>
      <c r="E45" s="251">
        <f t="shared" si="3"/>
        <v>1432.393</v>
      </c>
      <c r="F45" s="251">
        <f t="shared" si="3"/>
        <v>1311.3700000000001</v>
      </c>
      <c r="G45" s="251">
        <f t="shared" si="3"/>
        <v>45.714000000000006</v>
      </c>
      <c r="H45" s="251">
        <f t="shared" si="3"/>
        <v>549.03</v>
      </c>
      <c r="I45" s="251">
        <f t="shared" si="3"/>
        <v>781.31700000000012</v>
      </c>
      <c r="J45" s="251">
        <f t="shared" si="3"/>
        <v>94853.834999999992</v>
      </c>
      <c r="L45" s="225"/>
    </row>
    <row r="46" spans="2:12" ht="12.75" customHeight="1" x14ac:dyDescent="0.2">
      <c r="B46" s="252" t="s">
        <v>227</v>
      </c>
      <c r="C46" s="253">
        <f t="shared" ref="C46:J46" si="4">SUM(C45,C30)</f>
        <v>339941.29499999993</v>
      </c>
      <c r="D46" s="253">
        <f t="shared" si="4"/>
        <v>113879.41099999998</v>
      </c>
      <c r="E46" s="253">
        <f t="shared" si="4"/>
        <v>1847.848</v>
      </c>
      <c r="F46" s="253">
        <f t="shared" si="4"/>
        <v>52081.682000000001</v>
      </c>
      <c r="G46" s="253">
        <f t="shared" si="4"/>
        <v>6088.8680000000004</v>
      </c>
      <c r="H46" s="253">
        <f t="shared" si="4"/>
        <v>13517.490000000002</v>
      </c>
      <c r="I46" s="253">
        <f t="shared" si="4"/>
        <v>66370.924000000014</v>
      </c>
      <c r="J46" s="253">
        <f t="shared" si="4"/>
        <v>593727.51799999992</v>
      </c>
    </row>
    <row r="47" spans="2:12" ht="4.5" customHeight="1" x14ac:dyDescent="0.2"/>
    <row r="48" spans="2:12" ht="12.75" customHeight="1" x14ac:dyDescent="0.2">
      <c r="B48" s="305" t="s">
        <v>375</v>
      </c>
      <c r="C48" s="305"/>
      <c r="D48" s="305"/>
      <c r="E48" s="305"/>
      <c r="F48" s="305"/>
      <c r="G48" s="305"/>
      <c r="H48" s="305"/>
      <c r="I48" s="305"/>
      <c r="J48" s="305"/>
    </row>
    <row r="49" spans="2:10" ht="25.5" customHeight="1" x14ac:dyDescent="0.2">
      <c r="B49" s="305" t="s">
        <v>379</v>
      </c>
      <c r="C49" s="305"/>
      <c r="D49" s="305"/>
      <c r="E49" s="305"/>
      <c r="F49" s="305"/>
      <c r="G49" s="305"/>
      <c r="H49" s="305"/>
      <c r="I49" s="305"/>
      <c r="J49" s="305"/>
    </row>
  </sheetData>
  <mergeCells count="11">
    <mergeCell ref="B49:J49"/>
    <mergeCell ref="C6:I6"/>
    <mergeCell ref="J6:J7"/>
    <mergeCell ref="O2:V2"/>
    <mergeCell ref="O3:V3"/>
    <mergeCell ref="O4:V4"/>
    <mergeCell ref="B48:J48"/>
    <mergeCell ref="B2:J2"/>
    <mergeCell ref="B3:J3"/>
    <mergeCell ref="B4:J4"/>
    <mergeCell ref="B6:B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0" orientation="portrait" r:id="rId1"/>
  <headerFooter>
    <oddFooter>&amp;R&amp;"-,Normale"&amp;11 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9">
    <pageSetUpPr fitToPage="1"/>
  </sheetPr>
  <dimension ref="B1:V52"/>
  <sheetViews>
    <sheetView showGridLines="0" zoomScaleNormal="100" workbookViewId="0">
      <selection activeCell="P41" sqref="P41"/>
    </sheetView>
  </sheetViews>
  <sheetFormatPr defaultRowHeight="12.75" customHeight="1" x14ac:dyDescent="0.2"/>
  <cols>
    <col min="1" max="1" width="0.5" style="173" customWidth="1"/>
    <col min="2" max="2" width="30.625" style="184" customWidth="1"/>
    <col min="3" max="5" width="9.625" style="173" customWidth="1"/>
    <col min="6" max="6" width="10.125" style="173" customWidth="1"/>
    <col min="7" max="8" width="9.625" style="173" customWidth="1"/>
    <col min="9" max="9" width="10.125" style="173" customWidth="1"/>
    <col min="10" max="10" width="9.625" style="173" customWidth="1"/>
    <col min="11" max="11" width="0.5" style="173" customWidth="1"/>
    <col min="12" max="12" width="10.5" style="173" bestFit="1" customWidth="1"/>
    <col min="13" max="14" width="9" style="173"/>
    <col min="15" max="15" width="9.5" style="173" bestFit="1" customWidth="1"/>
    <col min="16" max="16384" width="9" style="173"/>
  </cols>
  <sheetData>
    <row r="1" spans="2:22" ht="15" customHeight="1" x14ac:dyDescent="0.2">
      <c r="B1" s="173"/>
      <c r="J1" s="201" t="s">
        <v>370</v>
      </c>
    </row>
    <row r="2" spans="2:22" ht="15.95" customHeight="1" x14ac:dyDescent="0.2">
      <c r="B2" s="311" t="s">
        <v>382</v>
      </c>
      <c r="C2" s="311"/>
      <c r="D2" s="311"/>
      <c r="E2" s="311"/>
      <c r="F2" s="311"/>
      <c r="G2" s="311"/>
      <c r="H2" s="311"/>
      <c r="I2" s="311"/>
      <c r="J2" s="311"/>
      <c r="O2" s="310"/>
      <c r="P2" s="310"/>
      <c r="Q2" s="310"/>
      <c r="R2" s="310"/>
      <c r="S2" s="310"/>
      <c r="T2" s="310"/>
      <c r="U2" s="310"/>
      <c r="V2" s="310"/>
    </row>
    <row r="3" spans="2:22" ht="15" customHeight="1" x14ac:dyDescent="0.2">
      <c r="B3" s="311" t="s">
        <v>376</v>
      </c>
      <c r="C3" s="311"/>
      <c r="D3" s="311"/>
      <c r="E3" s="311"/>
      <c r="F3" s="311"/>
      <c r="G3" s="311"/>
      <c r="H3" s="311"/>
      <c r="I3" s="311"/>
      <c r="J3" s="311"/>
      <c r="O3" s="310"/>
      <c r="P3" s="310"/>
      <c r="Q3" s="310"/>
      <c r="R3" s="310"/>
      <c r="S3" s="310"/>
      <c r="T3" s="310"/>
      <c r="U3" s="310"/>
      <c r="V3" s="310"/>
    </row>
    <row r="4" spans="2:22" ht="15" customHeight="1" x14ac:dyDescent="0.2">
      <c r="B4" s="311" t="s">
        <v>14</v>
      </c>
      <c r="C4" s="311"/>
      <c r="D4" s="311"/>
      <c r="E4" s="311"/>
      <c r="F4" s="311"/>
      <c r="G4" s="311"/>
      <c r="H4" s="311"/>
      <c r="I4" s="311"/>
      <c r="J4" s="311"/>
      <c r="O4" s="310"/>
      <c r="P4" s="310"/>
      <c r="Q4" s="310"/>
      <c r="R4" s="310"/>
      <c r="S4" s="310"/>
      <c r="T4" s="310"/>
      <c r="U4" s="310"/>
      <c r="V4" s="310"/>
    </row>
    <row r="5" spans="2:22" ht="6" customHeight="1" x14ac:dyDescent="0.2">
      <c r="B5" s="182"/>
      <c r="C5" s="181"/>
      <c r="D5" s="181"/>
      <c r="E5" s="181"/>
      <c r="F5" s="181"/>
      <c r="G5" s="181"/>
      <c r="H5" s="181"/>
      <c r="I5" s="181"/>
      <c r="J5" s="181"/>
      <c r="L5" s="185"/>
    </row>
    <row r="6" spans="2:22" ht="15" customHeight="1" x14ac:dyDescent="0.2">
      <c r="B6" s="312" t="s">
        <v>372</v>
      </c>
      <c r="C6" s="306" t="s">
        <v>373</v>
      </c>
      <c r="D6" s="307"/>
      <c r="E6" s="307"/>
      <c r="F6" s="307"/>
      <c r="G6" s="307"/>
      <c r="H6" s="307"/>
      <c r="I6" s="307"/>
      <c r="J6" s="308" t="s">
        <v>371</v>
      </c>
    </row>
    <row r="7" spans="2:22" ht="38.25" customHeight="1" x14ac:dyDescent="0.2">
      <c r="B7" s="309"/>
      <c r="C7" s="234" t="s">
        <v>383</v>
      </c>
      <c r="D7" s="234" t="s">
        <v>384</v>
      </c>
      <c r="E7" s="234" t="s">
        <v>240</v>
      </c>
      <c r="F7" s="234" t="s">
        <v>241</v>
      </c>
      <c r="G7" s="234" t="s">
        <v>243</v>
      </c>
      <c r="H7" s="234" t="s">
        <v>242</v>
      </c>
      <c r="I7" s="238" t="s">
        <v>244</v>
      </c>
      <c r="J7" s="309"/>
    </row>
    <row r="8" spans="2:22" ht="12.75" customHeight="1" x14ac:dyDescent="0.2">
      <c r="B8" s="183" t="s">
        <v>205</v>
      </c>
      <c r="C8" s="249">
        <v>0</v>
      </c>
      <c r="D8" s="243">
        <v>0</v>
      </c>
      <c r="E8" s="243">
        <v>0</v>
      </c>
      <c r="F8" s="243">
        <v>0</v>
      </c>
      <c r="G8" s="243">
        <v>0</v>
      </c>
      <c r="H8" s="243">
        <v>0</v>
      </c>
      <c r="I8" s="243">
        <v>53604.415000000001</v>
      </c>
      <c r="J8" s="244">
        <f t="shared" ref="J8:J26" si="0">SUM(C8:I8)</f>
        <v>53604.415000000001</v>
      </c>
    </row>
    <row r="9" spans="2:22" ht="12.75" customHeight="1" x14ac:dyDescent="0.2">
      <c r="B9" s="183" t="s">
        <v>208</v>
      </c>
      <c r="C9" s="249">
        <v>3218.5710000000004</v>
      </c>
      <c r="D9" s="243">
        <v>0</v>
      </c>
      <c r="E9" s="243">
        <v>0</v>
      </c>
      <c r="F9" s="243">
        <v>0</v>
      </c>
      <c r="G9" s="243">
        <v>0</v>
      </c>
      <c r="H9" s="243">
        <v>0</v>
      </c>
      <c r="I9" s="243">
        <v>4817.2249999999995</v>
      </c>
      <c r="J9" s="244">
        <f t="shared" si="0"/>
        <v>8035.7960000000003</v>
      </c>
    </row>
    <row r="10" spans="2:22" ht="12.75" customHeight="1" x14ac:dyDescent="0.2">
      <c r="B10" s="183" t="s">
        <v>203</v>
      </c>
      <c r="C10" s="249">
        <v>0</v>
      </c>
      <c r="D10" s="243">
        <v>0</v>
      </c>
      <c r="E10" s="243">
        <v>0</v>
      </c>
      <c r="F10" s="243">
        <v>0</v>
      </c>
      <c r="G10" s="243">
        <v>0</v>
      </c>
      <c r="H10" s="243">
        <v>0</v>
      </c>
      <c r="I10" s="243">
        <v>337.55899999999997</v>
      </c>
      <c r="J10" s="244">
        <f t="shared" si="0"/>
        <v>337.55899999999997</v>
      </c>
    </row>
    <row r="11" spans="2:22" ht="12.75" customHeight="1" x14ac:dyDescent="0.2">
      <c r="B11" s="183" t="s">
        <v>228</v>
      </c>
      <c r="C11" s="249">
        <v>0</v>
      </c>
      <c r="D11" s="243">
        <v>0</v>
      </c>
      <c r="E11" s="243">
        <v>0</v>
      </c>
      <c r="F11" s="243">
        <v>0</v>
      </c>
      <c r="G11" s="243">
        <v>0</v>
      </c>
      <c r="H11" s="243">
        <v>0</v>
      </c>
      <c r="I11" s="243">
        <v>60.457000000000001</v>
      </c>
      <c r="J11" s="244">
        <f t="shared" si="0"/>
        <v>60.457000000000001</v>
      </c>
    </row>
    <row r="12" spans="2:22" ht="12.75" customHeight="1" x14ac:dyDescent="0.2">
      <c r="B12" s="183" t="s">
        <v>206</v>
      </c>
      <c r="C12" s="249">
        <v>3132.8719999999998</v>
      </c>
      <c r="D12" s="243">
        <v>0</v>
      </c>
      <c r="E12" s="243">
        <v>0</v>
      </c>
      <c r="F12" s="243">
        <v>0</v>
      </c>
      <c r="G12" s="243">
        <v>0</v>
      </c>
      <c r="H12" s="243">
        <v>0</v>
      </c>
      <c r="I12" s="243">
        <v>13659.576000000001</v>
      </c>
      <c r="J12" s="244">
        <f t="shared" si="0"/>
        <v>16792.448</v>
      </c>
    </row>
    <row r="13" spans="2:22" ht="12.75" customHeight="1" x14ac:dyDescent="0.2">
      <c r="B13" s="183" t="s">
        <v>195</v>
      </c>
      <c r="C13" s="249">
        <v>2615.8110000000001</v>
      </c>
      <c r="D13" s="243">
        <v>1739.3140000000001</v>
      </c>
      <c r="E13" s="243">
        <v>0</v>
      </c>
      <c r="F13" s="243">
        <v>0</v>
      </c>
      <c r="G13" s="243">
        <v>0</v>
      </c>
      <c r="H13" s="243">
        <v>0</v>
      </c>
      <c r="I13" s="243">
        <v>28035.396999999997</v>
      </c>
      <c r="J13" s="244">
        <f t="shared" si="0"/>
        <v>32390.521999999997</v>
      </c>
    </row>
    <row r="14" spans="2:22" ht="12.75" customHeight="1" x14ac:dyDescent="0.2">
      <c r="B14" s="183" t="s">
        <v>213</v>
      </c>
      <c r="C14" s="249">
        <v>14.37</v>
      </c>
      <c r="D14" s="243">
        <v>0</v>
      </c>
      <c r="E14" s="243">
        <v>0</v>
      </c>
      <c r="F14" s="243">
        <v>0</v>
      </c>
      <c r="G14" s="243">
        <v>0</v>
      </c>
      <c r="H14" s="243">
        <v>0</v>
      </c>
      <c r="I14" s="243">
        <v>3243.4399999999996</v>
      </c>
      <c r="J14" s="244">
        <f t="shared" si="0"/>
        <v>3257.8099999999995</v>
      </c>
    </row>
    <row r="15" spans="2:22" ht="12.75" customHeight="1" x14ac:dyDescent="0.2">
      <c r="B15" s="183" t="s">
        <v>229</v>
      </c>
      <c r="C15" s="249">
        <v>0</v>
      </c>
      <c r="D15" s="243">
        <v>0</v>
      </c>
      <c r="E15" s="243">
        <v>0</v>
      </c>
      <c r="F15" s="243">
        <v>0</v>
      </c>
      <c r="G15" s="243">
        <v>0</v>
      </c>
      <c r="H15" s="243">
        <v>0</v>
      </c>
      <c r="I15" s="243">
        <v>1614.5709999999999</v>
      </c>
      <c r="J15" s="244">
        <f t="shared" si="0"/>
        <v>1614.5709999999999</v>
      </c>
    </row>
    <row r="16" spans="2:22" ht="12.75" customHeight="1" x14ac:dyDescent="0.2">
      <c r="B16" s="183" t="s">
        <v>230</v>
      </c>
      <c r="C16" s="249">
        <v>0</v>
      </c>
      <c r="D16" s="243">
        <v>0</v>
      </c>
      <c r="E16" s="243">
        <v>0</v>
      </c>
      <c r="F16" s="243">
        <v>0</v>
      </c>
      <c r="G16" s="243">
        <v>0</v>
      </c>
      <c r="H16" s="243">
        <v>0</v>
      </c>
      <c r="I16" s="243">
        <v>149.65099999999998</v>
      </c>
      <c r="J16" s="244">
        <f t="shared" si="0"/>
        <v>149.65099999999998</v>
      </c>
    </row>
    <row r="17" spans="2:12" ht="12.75" customHeight="1" x14ac:dyDescent="0.2">
      <c r="B17" s="233" t="s">
        <v>231</v>
      </c>
      <c r="C17" s="250">
        <f t="shared" ref="C17:J17" si="1">SUM(C8:C16)</f>
        <v>8981.6240000000016</v>
      </c>
      <c r="D17" s="250">
        <f t="shared" si="1"/>
        <v>1739.3140000000001</v>
      </c>
      <c r="E17" s="250">
        <f t="shared" si="1"/>
        <v>0</v>
      </c>
      <c r="F17" s="250">
        <f t="shared" si="1"/>
        <v>0</v>
      </c>
      <c r="G17" s="250">
        <f t="shared" si="1"/>
        <v>0</v>
      </c>
      <c r="H17" s="250">
        <f t="shared" si="1"/>
        <v>0</v>
      </c>
      <c r="I17" s="250">
        <f t="shared" si="1"/>
        <v>105522.291</v>
      </c>
      <c r="J17" s="250">
        <f t="shared" si="1"/>
        <v>116243.22899999999</v>
      </c>
      <c r="L17" s="180"/>
    </row>
    <row r="18" spans="2:12" ht="12.75" customHeight="1" x14ac:dyDescent="0.2">
      <c r="B18" s="239" t="s">
        <v>220</v>
      </c>
      <c r="C18" s="240">
        <v>8.8650000000000002</v>
      </c>
      <c r="D18" s="240">
        <v>0</v>
      </c>
      <c r="E18" s="240">
        <v>0</v>
      </c>
      <c r="F18" s="240">
        <v>0</v>
      </c>
      <c r="G18" s="240">
        <v>0</v>
      </c>
      <c r="H18" s="240">
        <v>406.149</v>
      </c>
      <c r="I18" s="240">
        <v>0</v>
      </c>
      <c r="J18" s="241">
        <f t="shared" si="0"/>
        <v>415.01400000000001</v>
      </c>
    </row>
    <row r="19" spans="2:12" ht="12.75" customHeight="1" x14ac:dyDescent="0.2">
      <c r="B19" s="242" t="s">
        <v>192</v>
      </c>
      <c r="C19" s="243">
        <v>0</v>
      </c>
      <c r="D19" s="243">
        <v>0</v>
      </c>
      <c r="E19" s="243">
        <v>0</v>
      </c>
      <c r="F19" s="243">
        <v>0</v>
      </c>
      <c r="G19" s="243">
        <v>0</v>
      </c>
      <c r="H19" s="243">
        <v>395.01099999999997</v>
      </c>
      <c r="I19" s="243">
        <v>0</v>
      </c>
      <c r="J19" s="244">
        <f t="shared" si="0"/>
        <v>395.01099999999997</v>
      </c>
    </row>
    <row r="20" spans="2:12" ht="12.75" customHeight="1" x14ac:dyDescent="0.2">
      <c r="B20" s="242" t="s">
        <v>217</v>
      </c>
      <c r="C20" s="243">
        <v>0</v>
      </c>
      <c r="D20" s="243">
        <v>0</v>
      </c>
      <c r="E20" s="243">
        <v>0</v>
      </c>
      <c r="F20" s="243">
        <v>0</v>
      </c>
      <c r="G20" s="243">
        <v>0</v>
      </c>
      <c r="H20" s="243">
        <v>11.058999999999999</v>
      </c>
      <c r="I20" s="243">
        <v>0</v>
      </c>
      <c r="J20" s="244">
        <f t="shared" si="0"/>
        <v>11.058999999999999</v>
      </c>
    </row>
    <row r="21" spans="2:12" ht="12.75" customHeight="1" x14ac:dyDescent="0.2">
      <c r="B21" s="242" t="s">
        <v>221</v>
      </c>
      <c r="C21" s="243">
        <v>0</v>
      </c>
      <c r="D21" s="243">
        <v>0</v>
      </c>
      <c r="E21" s="243">
        <v>0</v>
      </c>
      <c r="F21" s="243">
        <v>0</v>
      </c>
      <c r="G21" s="243">
        <v>0</v>
      </c>
      <c r="H21" s="243">
        <v>369.18799999999999</v>
      </c>
      <c r="I21" s="243">
        <v>0</v>
      </c>
      <c r="J21" s="244">
        <f t="shared" si="0"/>
        <v>369.18799999999999</v>
      </c>
    </row>
    <row r="22" spans="2:12" ht="12.75" customHeight="1" x14ac:dyDescent="0.2">
      <c r="B22" s="242" t="s">
        <v>210</v>
      </c>
      <c r="C22" s="243">
        <v>0</v>
      </c>
      <c r="D22" s="243">
        <v>0</v>
      </c>
      <c r="E22" s="243">
        <v>0</v>
      </c>
      <c r="F22" s="243">
        <v>0</v>
      </c>
      <c r="G22" s="243">
        <v>0</v>
      </c>
      <c r="H22" s="243">
        <v>76.698000000000008</v>
      </c>
      <c r="I22" s="243">
        <v>0</v>
      </c>
      <c r="J22" s="244">
        <f t="shared" si="0"/>
        <v>76.698000000000008</v>
      </c>
    </row>
    <row r="23" spans="2:12" ht="12.75" customHeight="1" x14ac:dyDescent="0.2">
      <c r="B23" s="242" t="s">
        <v>204</v>
      </c>
      <c r="C23" s="243">
        <v>0</v>
      </c>
      <c r="D23" s="243">
        <v>0</v>
      </c>
      <c r="E23" s="243">
        <v>0</v>
      </c>
      <c r="F23" s="243">
        <v>0</v>
      </c>
      <c r="G23" s="243">
        <v>0</v>
      </c>
      <c r="H23" s="243">
        <v>3790.5780000000004</v>
      </c>
      <c r="I23" s="243">
        <v>0</v>
      </c>
      <c r="J23" s="244">
        <f t="shared" si="0"/>
        <v>3790.5780000000004</v>
      </c>
    </row>
    <row r="24" spans="2:12" ht="12.75" customHeight="1" x14ac:dyDescent="0.2">
      <c r="B24" s="242" t="s">
        <v>196</v>
      </c>
      <c r="C24" s="243">
        <v>349.411</v>
      </c>
      <c r="D24" s="243">
        <v>281.83200000000005</v>
      </c>
      <c r="E24" s="243">
        <v>0</v>
      </c>
      <c r="F24" s="243">
        <v>10980.225999999999</v>
      </c>
      <c r="G24" s="243">
        <v>0</v>
      </c>
      <c r="H24" s="243">
        <v>77533.2</v>
      </c>
      <c r="I24" s="243">
        <v>0</v>
      </c>
      <c r="J24" s="244">
        <f t="shared" si="0"/>
        <v>89144.668999999994</v>
      </c>
    </row>
    <row r="25" spans="2:12" ht="12.75" customHeight="1" x14ac:dyDescent="0.2">
      <c r="B25" s="242" t="s">
        <v>232</v>
      </c>
      <c r="C25" s="243">
        <v>0</v>
      </c>
      <c r="D25" s="243">
        <v>0</v>
      </c>
      <c r="E25" s="243">
        <v>0</v>
      </c>
      <c r="F25" s="243">
        <v>0</v>
      </c>
      <c r="G25" s="243">
        <v>0</v>
      </c>
      <c r="H25" s="243">
        <v>2875.442</v>
      </c>
      <c r="I25" s="243">
        <v>0</v>
      </c>
      <c r="J25" s="244">
        <f t="shared" si="0"/>
        <v>2875.442</v>
      </c>
    </row>
    <row r="26" spans="2:12" ht="12.75" customHeight="1" x14ac:dyDescent="0.2">
      <c r="B26" s="242" t="s">
        <v>193</v>
      </c>
      <c r="C26" s="243">
        <v>83.366</v>
      </c>
      <c r="D26" s="243">
        <v>0</v>
      </c>
      <c r="E26" s="243">
        <v>0</v>
      </c>
      <c r="F26" s="243">
        <v>1809.896</v>
      </c>
      <c r="G26" s="243">
        <v>0</v>
      </c>
      <c r="H26" s="243">
        <v>63268.702000000005</v>
      </c>
      <c r="I26" s="243">
        <v>0</v>
      </c>
      <c r="J26" s="244">
        <f t="shared" si="0"/>
        <v>65161.964000000007</v>
      </c>
    </row>
    <row r="27" spans="2:12" ht="12.75" customHeight="1" x14ac:dyDescent="0.2">
      <c r="B27" s="233" t="s">
        <v>233</v>
      </c>
      <c r="C27" s="251">
        <f t="shared" ref="C27:J27" si="2">SUM(C18:C26)</f>
        <v>441.642</v>
      </c>
      <c r="D27" s="251">
        <f t="shared" si="2"/>
        <v>281.83200000000005</v>
      </c>
      <c r="E27" s="251">
        <f t="shared" si="2"/>
        <v>0</v>
      </c>
      <c r="F27" s="251">
        <f t="shared" si="2"/>
        <v>12790.121999999999</v>
      </c>
      <c r="G27" s="251">
        <f t="shared" si="2"/>
        <v>0</v>
      </c>
      <c r="H27" s="251">
        <f t="shared" si="2"/>
        <v>148726.027</v>
      </c>
      <c r="I27" s="251">
        <f t="shared" si="2"/>
        <v>0</v>
      </c>
      <c r="J27" s="251">
        <f t="shared" si="2"/>
        <v>162239.62299999999</v>
      </c>
      <c r="L27" s="225"/>
    </row>
    <row r="28" spans="2:12" ht="12.75" customHeight="1" x14ac:dyDescent="0.2">
      <c r="B28" s="252" t="s">
        <v>237</v>
      </c>
      <c r="C28" s="253">
        <f t="shared" ref="C28:J28" si="3">SUM(C27,C17)</f>
        <v>9423.2660000000014</v>
      </c>
      <c r="D28" s="253">
        <f t="shared" si="3"/>
        <v>2021.1460000000002</v>
      </c>
      <c r="E28" s="253">
        <f t="shared" si="3"/>
        <v>0</v>
      </c>
      <c r="F28" s="253">
        <f t="shared" si="3"/>
        <v>12790.121999999999</v>
      </c>
      <c r="G28" s="253">
        <f t="shared" si="3"/>
        <v>0</v>
      </c>
      <c r="H28" s="253">
        <f t="shared" si="3"/>
        <v>148726.027</v>
      </c>
      <c r="I28" s="253">
        <f t="shared" si="3"/>
        <v>105522.291</v>
      </c>
      <c r="J28" s="253">
        <f t="shared" si="3"/>
        <v>278482.85199999996</v>
      </c>
    </row>
    <row r="29" spans="2:12" s="256" customFormat="1" ht="24.95" customHeight="1" x14ac:dyDescent="0.2">
      <c r="B29" s="254"/>
      <c r="C29" s="255"/>
      <c r="D29" s="255"/>
      <c r="E29" s="255"/>
      <c r="F29" s="255"/>
      <c r="G29" s="255"/>
      <c r="H29" s="255"/>
      <c r="I29" s="255"/>
      <c r="J29" s="255"/>
    </row>
    <row r="30" spans="2:12" ht="15" customHeight="1" x14ac:dyDescent="0.2">
      <c r="B30" s="312" t="s">
        <v>372</v>
      </c>
      <c r="C30" s="306" t="s">
        <v>373</v>
      </c>
      <c r="D30" s="307"/>
      <c r="E30" s="307"/>
      <c r="F30" s="307"/>
      <c r="G30" s="307"/>
      <c r="H30" s="307"/>
      <c r="I30" s="307"/>
      <c r="J30" s="308" t="s">
        <v>371</v>
      </c>
    </row>
    <row r="31" spans="2:12" ht="38.25" customHeight="1" x14ac:dyDescent="0.2">
      <c r="B31" s="309"/>
      <c r="C31" s="234" t="s">
        <v>383</v>
      </c>
      <c r="D31" s="234" t="s">
        <v>384</v>
      </c>
      <c r="E31" s="234" t="s">
        <v>240</v>
      </c>
      <c r="F31" s="234" t="s">
        <v>241</v>
      </c>
      <c r="G31" s="234" t="s">
        <v>243</v>
      </c>
      <c r="H31" s="234" t="s">
        <v>242</v>
      </c>
      <c r="I31" s="238" t="s">
        <v>244</v>
      </c>
      <c r="J31" s="309"/>
    </row>
    <row r="32" spans="2:12" ht="12.75" customHeight="1" x14ac:dyDescent="0.2">
      <c r="B32" s="237" t="s">
        <v>199</v>
      </c>
      <c r="C32" s="248">
        <v>0</v>
      </c>
      <c r="D32" s="240">
        <v>0</v>
      </c>
      <c r="E32" s="240">
        <v>0</v>
      </c>
      <c r="F32" s="240">
        <v>6488.1020000000017</v>
      </c>
      <c r="G32" s="240">
        <v>0</v>
      </c>
      <c r="H32" s="240">
        <v>0</v>
      </c>
      <c r="I32" s="240">
        <v>0</v>
      </c>
      <c r="J32" s="241">
        <f t="shared" ref="J32:J33" si="4">SUM(C32:I32)</f>
        <v>6488.1020000000017</v>
      </c>
    </row>
    <row r="33" spans="2:12" ht="12.75" customHeight="1" x14ac:dyDescent="0.2">
      <c r="B33" s="183" t="s">
        <v>191</v>
      </c>
      <c r="C33" s="249">
        <v>63579.186000000002</v>
      </c>
      <c r="D33" s="243">
        <v>3.1179999999999999</v>
      </c>
      <c r="E33" s="243">
        <v>41.677</v>
      </c>
      <c r="F33" s="243">
        <v>51404.781999999985</v>
      </c>
      <c r="G33" s="243">
        <v>0</v>
      </c>
      <c r="H33" s="243">
        <v>1172.404</v>
      </c>
      <c r="I33" s="243">
        <v>2471.4679999999998</v>
      </c>
      <c r="J33" s="244">
        <f t="shared" si="4"/>
        <v>118672.63499999998</v>
      </c>
    </row>
    <row r="34" spans="2:12" ht="12.75" customHeight="1" x14ac:dyDescent="0.2">
      <c r="B34" s="233" t="s">
        <v>344</v>
      </c>
      <c r="C34" s="250">
        <f t="shared" ref="C34:J34" si="5">SUM(C32:C33)</f>
        <v>63579.186000000002</v>
      </c>
      <c r="D34" s="250">
        <f t="shared" si="5"/>
        <v>3.1179999999999999</v>
      </c>
      <c r="E34" s="250">
        <f t="shared" si="5"/>
        <v>41.677</v>
      </c>
      <c r="F34" s="250">
        <f t="shared" si="5"/>
        <v>57892.883999999984</v>
      </c>
      <c r="G34" s="250">
        <f t="shared" si="5"/>
        <v>0</v>
      </c>
      <c r="H34" s="250">
        <f t="shared" si="5"/>
        <v>1172.404</v>
      </c>
      <c r="I34" s="250">
        <f t="shared" si="5"/>
        <v>2471.4679999999998</v>
      </c>
      <c r="J34" s="250">
        <f t="shared" si="5"/>
        <v>125160.73699999998</v>
      </c>
      <c r="L34" s="180"/>
    </row>
    <row r="35" spans="2:12" ht="12.75" customHeight="1" x14ac:dyDescent="0.2">
      <c r="B35" s="239" t="s">
        <v>214</v>
      </c>
      <c r="C35" s="240">
        <v>0</v>
      </c>
      <c r="D35" s="240">
        <v>0</v>
      </c>
      <c r="E35" s="240">
        <v>0</v>
      </c>
      <c r="F35" s="240">
        <v>0</v>
      </c>
      <c r="G35" s="240">
        <v>418.26300000000003</v>
      </c>
      <c r="H35" s="240">
        <v>0</v>
      </c>
      <c r="I35" s="240">
        <v>0</v>
      </c>
      <c r="J35" s="241">
        <f t="shared" ref="J35" si="6">SUM(C35:I35)</f>
        <v>418.26300000000003</v>
      </c>
    </row>
    <row r="36" spans="2:12" ht="12.75" customHeight="1" x14ac:dyDescent="0.2">
      <c r="B36" s="233" t="s">
        <v>238</v>
      </c>
      <c r="C36" s="251">
        <f t="shared" ref="C36:J36" si="7">SUM(C35:C35)</f>
        <v>0</v>
      </c>
      <c r="D36" s="251">
        <f t="shared" si="7"/>
        <v>0</v>
      </c>
      <c r="E36" s="251">
        <f t="shared" si="7"/>
        <v>0</v>
      </c>
      <c r="F36" s="251">
        <f t="shared" si="7"/>
        <v>0</v>
      </c>
      <c r="G36" s="251">
        <f t="shared" si="7"/>
        <v>418.26300000000003</v>
      </c>
      <c r="H36" s="251">
        <f t="shared" si="7"/>
        <v>0</v>
      </c>
      <c r="I36" s="251">
        <f t="shared" si="7"/>
        <v>0</v>
      </c>
      <c r="J36" s="251">
        <f t="shared" si="7"/>
        <v>418.26300000000003</v>
      </c>
      <c r="L36" s="225"/>
    </row>
    <row r="37" spans="2:12" ht="12.75" customHeight="1" x14ac:dyDescent="0.2">
      <c r="B37" s="252" t="s">
        <v>239</v>
      </c>
      <c r="C37" s="253">
        <f t="shared" ref="C37:J37" si="8">SUM(C36,C34)</f>
        <v>63579.186000000002</v>
      </c>
      <c r="D37" s="253">
        <f t="shared" si="8"/>
        <v>3.1179999999999999</v>
      </c>
      <c r="E37" s="253">
        <f t="shared" si="8"/>
        <v>41.677</v>
      </c>
      <c r="F37" s="253">
        <f t="shared" si="8"/>
        <v>57892.883999999984</v>
      </c>
      <c r="G37" s="253">
        <f t="shared" si="8"/>
        <v>418.26300000000003</v>
      </c>
      <c r="H37" s="253">
        <f t="shared" si="8"/>
        <v>1172.404</v>
      </c>
      <c r="I37" s="253">
        <f t="shared" si="8"/>
        <v>2471.4679999999998</v>
      </c>
      <c r="J37" s="253">
        <f t="shared" si="8"/>
        <v>125578.99999999999</v>
      </c>
    </row>
    <row r="38" spans="2:12" s="256" customFormat="1" ht="24.95" customHeight="1" x14ac:dyDescent="0.2">
      <c r="B38" s="254"/>
      <c r="C38" s="255"/>
      <c r="D38" s="255"/>
      <c r="E38" s="255"/>
      <c r="F38" s="255"/>
      <c r="G38" s="255"/>
      <c r="H38" s="255"/>
      <c r="I38" s="255"/>
      <c r="J38" s="255"/>
    </row>
    <row r="39" spans="2:12" ht="15" customHeight="1" x14ac:dyDescent="0.2">
      <c r="B39" s="312" t="s">
        <v>372</v>
      </c>
      <c r="C39" s="306" t="s">
        <v>373</v>
      </c>
      <c r="D39" s="307"/>
      <c r="E39" s="307"/>
      <c r="F39" s="307"/>
      <c r="G39" s="307"/>
      <c r="H39" s="307"/>
      <c r="I39" s="307"/>
      <c r="J39" s="308" t="s">
        <v>371</v>
      </c>
    </row>
    <row r="40" spans="2:12" ht="38.25" customHeight="1" x14ac:dyDescent="0.2">
      <c r="B40" s="309"/>
      <c r="C40" s="234" t="s">
        <v>383</v>
      </c>
      <c r="D40" s="234" t="s">
        <v>384</v>
      </c>
      <c r="E40" s="234" t="s">
        <v>240</v>
      </c>
      <c r="F40" s="234" t="s">
        <v>241</v>
      </c>
      <c r="G40" s="234" t="s">
        <v>243</v>
      </c>
      <c r="H40" s="234" t="s">
        <v>242</v>
      </c>
      <c r="I40" s="238" t="s">
        <v>244</v>
      </c>
      <c r="J40" s="309"/>
    </row>
    <row r="41" spans="2:12" ht="12.75" customHeight="1" x14ac:dyDescent="0.2">
      <c r="B41" s="242" t="s">
        <v>215</v>
      </c>
      <c r="C41" s="243">
        <v>0</v>
      </c>
      <c r="D41" s="243">
        <v>0</v>
      </c>
      <c r="E41" s="243">
        <v>63.470999999999997</v>
      </c>
      <c r="F41" s="243">
        <v>0</v>
      </c>
      <c r="G41" s="243">
        <v>0</v>
      </c>
      <c r="H41" s="243">
        <v>0</v>
      </c>
      <c r="I41" s="243">
        <v>0</v>
      </c>
      <c r="J41" s="244">
        <f t="shared" ref="J41:J47" si="9">SUM(C41:I41)</f>
        <v>63.470999999999997</v>
      </c>
    </row>
    <row r="42" spans="2:12" ht="12.75" customHeight="1" x14ac:dyDescent="0.2">
      <c r="B42" s="242" t="s">
        <v>201</v>
      </c>
      <c r="C42" s="243">
        <v>16.48</v>
      </c>
      <c r="D42" s="243">
        <v>0</v>
      </c>
      <c r="E42" s="243">
        <v>4487.4290000000001</v>
      </c>
      <c r="F42" s="243">
        <v>0</v>
      </c>
      <c r="G42" s="243">
        <v>0</v>
      </c>
      <c r="H42" s="243">
        <v>0</v>
      </c>
      <c r="I42" s="243">
        <v>0</v>
      </c>
      <c r="J42" s="244">
        <f t="shared" si="9"/>
        <v>4503.9089999999997</v>
      </c>
    </row>
    <row r="43" spans="2:12" ht="12.75" customHeight="1" x14ac:dyDescent="0.2">
      <c r="B43" s="242" t="s">
        <v>216</v>
      </c>
      <c r="C43" s="243">
        <v>50.457000000000001</v>
      </c>
      <c r="D43" s="243">
        <v>0</v>
      </c>
      <c r="E43" s="243">
        <v>6929.2559999999994</v>
      </c>
      <c r="F43" s="243">
        <v>0</v>
      </c>
      <c r="G43" s="243">
        <v>420.01500000000004</v>
      </c>
      <c r="H43" s="243">
        <v>0</v>
      </c>
      <c r="I43" s="243">
        <v>0</v>
      </c>
      <c r="J43" s="244">
        <f t="shared" si="9"/>
        <v>7399.7280000000001</v>
      </c>
    </row>
    <row r="44" spans="2:12" ht="12.75" customHeight="1" x14ac:dyDescent="0.2">
      <c r="B44" s="242" t="s">
        <v>209</v>
      </c>
      <c r="C44" s="243">
        <v>0</v>
      </c>
      <c r="D44" s="243">
        <v>0</v>
      </c>
      <c r="E44" s="243">
        <v>258.04399999999993</v>
      </c>
      <c r="F44" s="243">
        <v>0</v>
      </c>
      <c r="G44" s="243">
        <v>0</v>
      </c>
      <c r="H44" s="243">
        <v>0</v>
      </c>
      <c r="I44" s="243">
        <v>0</v>
      </c>
      <c r="J44" s="244">
        <f t="shared" si="9"/>
        <v>258.04399999999993</v>
      </c>
    </row>
    <row r="45" spans="2:12" ht="12.75" customHeight="1" x14ac:dyDescent="0.2">
      <c r="B45" s="242" t="s">
        <v>234</v>
      </c>
      <c r="C45" s="243">
        <v>0</v>
      </c>
      <c r="D45" s="243">
        <v>0</v>
      </c>
      <c r="E45" s="243">
        <v>8.6389999999999993</v>
      </c>
      <c r="F45" s="243">
        <v>0</v>
      </c>
      <c r="G45" s="243">
        <v>0</v>
      </c>
      <c r="H45" s="243">
        <v>0</v>
      </c>
      <c r="I45" s="243">
        <v>0</v>
      </c>
      <c r="J45" s="244">
        <f t="shared" si="9"/>
        <v>8.6389999999999993</v>
      </c>
    </row>
    <row r="46" spans="2:12" ht="12.75" customHeight="1" x14ac:dyDescent="0.2">
      <c r="B46" s="242" t="s">
        <v>219</v>
      </c>
      <c r="C46" s="243">
        <v>0</v>
      </c>
      <c r="D46" s="243">
        <v>0</v>
      </c>
      <c r="E46" s="243">
        <v>102.119</v>
      </c>
      <c r="F46" s="243">
        <v>0</v>
      </c>
      <c r="G46" s="243">
        <v>0</v>
      </c>
      <c r="H46" s="243">
        <v>0</v>
      </c>
      <c r="I46" s="243">
        <v>0</v>
      </c>
      <c r="J46" s="244">
        <f t="shared" si="9"/>
        <v>102.119</v>
      </c>
    </row>
    <row r="47" spans="2:12" ht="12.75" customHeight="1" x14ac:dyDescent="0.2">
      <c r="B47" s="242" t="s">
        <v>202</v>
      </c>
      <c r="C47" s="243">
        <v>0</v>
      </c>
      <c r="D47" s="243">
        <v>0</v>
      </c>
      <c r="E47" s="243">
        <v>250.25</v>
      </c>
      <c r="F47" s="243">
        <v>0</v>
      </c>
      <c r="G47" s="243">
        <v>0</v>
      </c>
      <c r="H47" s="243">
        <v>0</v>
      </c>
      <c r="I47" s="243">
        <v>0</v>
      </c>
      <c r="J47" s="244">
        <f t="shared" si="9"/>
        <v>250.25</v>
      </c>
    </row>
    <row r="48" spans="2:12" ht="12.75" customHeight="1" x14ac:dyDescent="0.2">
      <c r="B48" s="252" t="s">
        <v>235</v>
      </c>
      <c r="C48" s="253">
        <f t="shared" ref="C48:J48" si="10">SUM(C41:C47)</f>
        <v>66.936999999999998</v>
      </c>
      <c r="D48" s="253">
        <f t="shared" si="10"/>
        <v>0</v>
      </c>
      <c r="E48" s="253">
        <f t="shared" si="10"/>
        <v>12099.207999999999</v>
      </c>
      <c r="F48" s="253">
        <f t="shared" si="10"/>
        <v>0</v>
      </c>
      <c r="G48" s="253">
        <f t="shared" si="10"/>
        <v>420.01500000000004</v>
      </c>
      <c r="H48" s="253">
        <f t="shared" si="10"/>
        <v>0</v>
      </c>
      <c r="I48" s="253">
        <f t="shared" si="10"/>
        <v>0</v>
      </c>
      <c r="J48" s="253">
        <f t="shared" si="10"/>
        <v>12586.16</v>
      </c>
    </row>
    <row r="49" spans="2:13" ht="4.5" customHeight="1" x14ac:dyDescent="0.2"/>
    <row r="50" spans="2:13" ht="12.75" customHeight="1" x14ac:dyDescent="0.2">
      <c r="B50" s="305" t="s">
        <v>375</v>
      </c>
      <c r="C50" s="305"/>
      <c r="D50" s="305"/>
      <c r="E50" s="305"/>
      <c r="F50" s="305"/>
      <c r="G50" s="305"/>
      <c r="H50" s="305"/>
      <c r="I50" s="305"/>
      <c r="J50" s="305"/>
      <c r="M50" s="257"/>
    </row>
    <row r="51" spans="2:13" ht="25.5" customHeight="1" x14ac:dyDescent="0.2">
      <c r="B51" s="305" t="s">
        <v>379</v>
      </c>
      <c r="C51" s="305"/>
      <c r="D51" s="305"/>
      <c r="E51" s="305"/>
      <c r="F51" s="305"/>
      <c r="G51" s="305"/>
      <c r="H51" s="305"/>
      <c r="I51" s="305"/>
      <c r="J51" s="305"/>
    </row>
    <row r="52" spans="2:13" ht="12.75" customHeight="1" x14ac:dyDescent="0.2">
      <c r="M52" s="257"/>
    </row>
  </sheetData>
  <mergeCells count="17">
    <mergeCell ref="B2:J2"/>
    <mergeCell ref="O2:V2"/>
    <mergeCell ref="B3:J3"/>
    <mergeCell ref="O3:V3"/>
    <mergeCell ref="B4:J4"/>
    <mergeCell ref="O4:V4"/>
    <mergeCell ref="B6:B7"/>
    <mergeCell ref="C6:I6"/>
    <mergeCell ref="J6:J7"/>
    <mergeCell ref="B50:J50"/>
    <mergeCell ref="B51:J51"/>
    <mergeCell ref="B30:B31"/>
    <mergeCell ref="C30:I30"/>
    <mergeCell ref="J30:J31"/>
    <mergeCell ref="B39:B40"/>
    <mergeCell ref="C39:I39"/>
    <mergeCell ref="J39:J40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0" orientation="portrait" r:id="rId1"/>
  <headerFooter>
    <oddFooter>&amp;R&amp;"-,Normale"&amp;11 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"/>
  <sheetViews>
    <sheetView showGridLines="0" workbookViewId="0">
      <selection activeCell="I27" sqref="I27"/>
    </sheetView>
  </sheetViews>
  <sheetFormatPr defaultRowHeight="12.75" x14ac:dyDescent="0.2"/>
  <cols>
    <col min="1" max="1" width="9" style="349"/>
    <col min="2" max="2" width="19.125" style="317" customWidth="1"/>
    <col min="3" max="3" width="10.625" style="317" customWidth="1"/>
    <col min="4" max="5" width="7.625" style="317" customWidth="1"/>
    <col min="6" max="6" width="10.625" style="317" customWidth="1"/>
    <col min="7" max="8" width="7.625" style="317" customWidth="1"/>
    <col min="9" max="9" width="10.625" style="317" customWidth="1"/>
    <col min="10" max="11" width="7.625" style="317" customWidth="1"/>
    <col min="12" max="13" width="9" style="349"/>
    <col min="14" max="14" width="8.625" style="349" customWidth="1"/>
    <col min="15" max="16" width="10.625" style="349" customWidth="1"/>
    <col min="17" max="18" width="8.625" style="349" customWidth="1"/>
    <col min="19" max="19" width="10.625" style="349" customWidth="1"/>
    <col min="20" max="21" width="8.625" style="349" customWidth="1"/>
    <col min="22" max="16384" width="9" style="349"/>
  </cols>
  <sheetData>
    <row r="1" spans="1:23" s="317" customFormat="1" ht="15" x14ac:dyDescent="0.2">
      <c r="A1" s="313"/>
      <c r="B1" s="314"/>
      <c r="C1" s="313"/>
      <c r="D1" s="313"/>
      <c r="E1" s="313"/>
      <c r="F1" s="313"/>
      <c r="G1" s="313"/>
      <c r="H1" s="313"/>
      <c r="I1" s="313"/>
      <c r="J1" s="313"/>
      <c r="K1" s="315" t="s">
        <v>385</v>
      </c>
      <c r="L1" s="316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</row>
    <row r="2" spans="1:23" s="317" customFormat="1" ht="30" customHeight="1" x14ac:dyDescent="0.2">
      <c r="A2" s="313"/>
      <c r="B2" s="318" t="s">
        <v>386</v>
      </c>
      <c r="C2" s="318"/>
      <c r="D2" s="318"/>
      <c r="E2" s="318"/>
      <c r="F2" s="318"/>
      <c r="G2" s="318"/>
      <c r="H2" s="318"/>
      <c r="I2" s="318"/>
      <c r="J2" s="318"/>
      <c r="K2" s="318"/>
      <c r="L2" s="319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</row>
    <row r="3" spans="1:23" s="317" customFormat="1" ht="30" customHeight="1" x14ac:dyDescent="0.2">
      <c r="A3" s="313"/>
      <c r="B3" s="320" t="s">
        <v>387</v>
      </c>
      <c r="C3" s="321"/>
      <c r="D3" s="321"/>
      <c r="E3" s="321"/>
      <c r="F3" s="321"/>
      <c r="G3" s="321"/>
      <c r="H3" s="321"/>
      <c r="I3" s="321"/>
      <c r="J3" s="321"/>
      <c r="K3" s="321"/>
      <c r="L3" s="322"/>
      <c r="M3" s="313"/>
      <c r="W3" s="313"/>
    </row>
    <row r="4" spans="1:23" s="317" customFormat="1" ht="15" customHeight="1" x14ac:dyDescent="0.2">
      <c r="A4" s="313"/>
      <c r="B4" s="323"/>
      <c r="C4" s="324"/>
      <c r="D4" s="324"/>
      <c r="E4" s="324"/>
      <c r="F4" s="324"/>
      <c r="G4" s="324"/>
      <c r="H4" s="324"/>
      <c r="I4" s="324"/>
      <c r="J4" s="324"/>
      <c r="K4" s="324"/>
      <c r="L4" s="322"/>
      <c r="M4" s="313"/>
      <c r="W4" s="313"/>
    </row>
    <row r="5" spans="1:23" s="317" customFormat="1" ht="45" customHeight="1" x14ac:dyDescent="0.2">
      <c r="A5" s="313"/>
      <c r="B5" s="313"/>
      <c r="C5" s="325" t="s">
        <v>388</v>
      </c>
      <c r="D5" s="326" t="s">
        <v>389</v>
      </c>
      <c r="E5" s="327" t="s">
        <v>390</v>
      </c>
      <c r="F5" s="325" t="s">
        <v>391</v>
      </c>
      <c r="G5" s="326" t="s">
        <v>389</v>
      </c>
      <c r="H5" s="327" t="s">
        <v>390</v>
      </c>
      <c r="I5" s="325" t="s">
        <v>392</v>
      </c>
      <c r="J5" s="326" t="s">
        <v>389</v>
      </c>
      <c r="K5" s="327" t="s">
        <v>390</v>
      </c>
      <c r="L5" s="328"/>
      <c r="M5" s="313"/>
      <c r="W5" s="313"/>
    </row>
    <row r="6" spans="1:23" s="317" customFormat="1" ht="12.75" customHeight="1" x14ac:dyDescent="0.2">
      <c r="A6" s="313"/>
      <c r="B6" s="329" t="s">
        <v>393</v>
      </c>
      <c r="C6" s="330">
        <v>28889061</v>
      </c>
      <c r="D6" s="331">
        <v>0.68514755543667794</v>
      </c>
      <c r="E6" s="331">
        <v>0.96242556347185759</v>
      </c>
      <c r="F6" s="330">
        <v>23728406</v>
      </c>
      <c r="G6" s="331">
        <v>0.61954376479087125</v>
      </c>
      <c r="H6" s="331">
        <v>0.52845251211249544</v>
      </c>
      <c r="I6" s="332">
        <v>52617467</v>
      </c>
      <c r="J6" s="331">
        <v>0.65392122131818697</v>
      </c>
      <c r="K6" s="331">
        <v>0.73967556828087477</v>
      </c>
      <c r="L6" s="333"/>
      <c r="M6" s="313"/>
      <c r="W6" s="313"/>
    </row>
    <row r="7" spans="1:23" s="317" customFormat="1" ht="12.75" customHeight="1" x14ac:dyDescent="0.2">
      <c r="A7" s="313"/>
      <c r="B7" s="329" t="s">
        <v>394</v>
      </c>
      <c r="C7" s="330">
        <v>13275668</v>
      </c>
      <c r="D7" s="331">
        <v>0.31485244456332212</v>
      </c>
      <c r="E7" s="331">
        <v>0.28250198862335485</v>
      </c>
      <c r="F7" s="330">
        <v>14571400</v>
      </c>
      <c r="G7" s="331">
        <v>0.38045623520912875</v>
      </c>
      <c r="H7" s="331">
        <v>0.19803212736168271</v>
      </c>
      <c r="I7" s="332">
        <v>27847068</v>
      </c>
      <c r="J7" s="331">
        <v>0.34607877868181303</v>
      </c>
      <c r="K7" s="331">
        <v>0.23686900879850686</v>
      </c>
      <c r="L7" s="333"/>
      <c r="M7" s="313"/>
      <c r="W7" s="313"/>
    </row>
    <row r="8" spans="1:23" s="317" customFormat="1" ht="12.75" customHeight="1" x14ac:dyDescent="0.2">
      <c r="A8" s="313"/>
      <c r="B8" s="334" t="s">
        <v>13</v>
      </c>
      <c r="C8" s="335">
        <v>42164729</v>
      </c>
      <c r="D8" s="336">
        <v>1</v>
      </c>
      <c r="E8" s="337">
        <v>0.68171346904201457</v>
      </c>
      <c r="F8" s="335">
        <v>38299806</v>
      </c>
      <c r="G8" s="336">
        <v>1</v>
      </c>
      <c r="H8" s="337">
        <v>0.38330154432494418</v>
      </c>
      <c r="I8" s="335">
        <v>80464535</v>
      </c>
      <c r="J8" s="336">
        <v>1</v>
      </c>
      <c r="K8" s="337">
        <v>0.52511288724709781</v>
      </c>
      <c r="L8" s="338"/>
      <c r="M8" s="313"/>
      <c r="W8" s="313"/>
    </row>
    <row r="9" spans="1:23" s="317" customFormat="1" ht="6" customHeight="1" x14ac:dyDescent="0.2">
      <c r="A9" s="313"/>
      <c r="B9" s="334"/>
      <c r="C9" s="339"/>
      <c r="D9" s="340"/>
      <c r="E9" s="341"/>
      <c r="F9" s="339"/>
      <c r="G9" s="340"/>
      <c r="H9" s="341"/>
      <c r="I9" s="339"/>
      <c r="J9" s="340"/>
      <c r="K9" s="341"/>
      <c r="L9" s="338"/>
      <c r="M9" s="313"/>
      <c r="W9" s="313"/>
    </row>
    <row r="10" spans="1:23" s="317" customFormat="1" ht="25.5" customHeight="1" x14ac:dyDescent="0.2">
      <c r="A10" s="313"/>
      <c r="B10" s="342" t="s">
        <v>395</v>
      </c>
      <c r="C10" s="342"/>
      <c r="D10" s="342"/>
      <c r="E10" s="342"/>
      <c r="F10" s="342"/>
      <c r="G10" s="342"/>
      <c r="H10" s="342"/>
      <c r="I10" s="342"/>
      <c r="J10" s="342"/>
      <c r="K10" s="342"/>
      <c r="L10" s="343"/>
      <c r="M10" s="313"/>
      <c r="N10" s="344" t="s">
        <v>396</v>
      </c>
      <c r="O10" s="345"/>
      <c r="P10" s="345"/>
      <c r="Q10" s="345"/>
      <c r="R10" s="345"/>
      <c r="S10" s="345"/>
      <c r="T10" s="345"/>
      <c r="U10" s="345"/>
      <c r="W10" s="313"/>
    </row>
    <row r="11" spans="1:23" s="317" customFormat="1" ht="38.25" customHeight="1" x14ac:dyDescent="0.2">
      <c r="A11" s="313"/>
      <c r="L11" s="346"/>
      <c r="M11" s="313"/>
      <c r="N11" s="347" t="s">
        <v>397</v>
      </c>
      <c r="O11" s="347" t="s">
        <v>392</v>
      </c>
      <c r="P11" s="348" t="s">
        <v>398</v>
      </c>
      <c r="Q11" s="347" t="s">
        <v>399</v>
      </c>
      <c r="R11" s="327" t="s">
        <v>400</v>
      </c>
      <c r="S11" s="348" t="s">
        <v>401</v>
      </c>
      <c r="T11" s="347" t="s">
        <v>399</v>
      </c>
      <c r="U11" s="327" t="s">
        <v>400</v>
      </c>
      <c r="W11" s="313"/>
    </row>
    <row r="12" spans="1:23" ht="12.75" customHeight="1" x14ac:dyDescent="0.2">
      <c r="B12" s="313"/>
      <c r="C12" s="313"/>
      <c r="D12" s="313"/>
      <c r="E12" s="313"/>
      <c r="F12" s="313"/>
      <c r="G12" s="313"/>
      <c r="H12" s="313"/>
      <c r="I12" s="350"/>
      <c r="J12" s="313"/>
      <c r="K12" s="313"/>
      <c r="N12" s="351">
        <v>2004</v>
      </c>
      <c r="O12" s="352">
        <v>105658807</v>
      </c>
      <c r="P12" s="353">
        <v>6553099</v>
      </c>
      <c r="Q12" s="354">
        <v>6.2021323030838307E-2</v>
      </c>
      <c r="R12" s="355" t="s">
        <v>60</v>
      </c>
      <c r="S12" s="353">
        <v>99105708</v>
      </c>
      <c r="T12" s="354">
        <v>0.93797867696916171</v>
      </c>
      <c r="U12" s="355" t="s">
        <v>60</v>
      </c>
      <c r="V12" s="313"/>
    </row>
    <row r="13" spans="1:23" ht="12.75" customHeight="1" x14ac:dyDescent="0.2">
      <c r="B13" s="313"/>
      <c r="C13" s="313"/>
      <c r="D13" s="313"/>
      <c r="E13" s="313"/>
      <c r="F13" s="313"/>
      <c r="G13" s="313"/>
      <c r="H13" s="313"/>
      <c r="I13" s="313"/>
      <c r="J13" s="313"/>
      <c r="K13" s="313"/>
      <c r="N13" s="356">
        <v>2005</v>
      </c>
      <c r="O13" s="357">
        <v>112981108</v>
      </c>
      <c r="P13" s="358">
        <v>20240940</v>
      </c>
      <c r="Q13" s="359">
        <v>0.17915331472939705</v>
      </c>
      <c r="R13" s="359">
        <v>2.0887584637436425</v>
      </c>
      <c r="S13" s="358">
        <v>92740168</v>
      </c>
      <c r="T13" s="359">
        <v>0.82084668527060289</v>
      </c>
      <c r="U13" s="359">
        <v>-6.4229801980729473E-2</v>
      </c>
      <c r="V13" s="313"/>
    </row>
    <row r="14" spans="1:23" ht="12.75" customHeight="1" x14ac:dyDescent="0.2">
      <c r="B14" s="313"/>
      <c r="K14" s="313"/>
      <c r="N14" s="356">
        <v>2006</v>
      </c>
      <c r="O14" s="357">
        <v>122970312</v>
      </c>
      <c r="P14" s="358">
        <v>28405320</v>
      </c>
      <c r="Q14" s="359">
        <v>0.23099331487424379</v>
      </c>
      <c r="R14" s="359">
        <v>0.40335972538824771</v>
      </c>
      <c r="S14" s="358">
        <v>94564992</v>
      </c>
      <c r="T14" s="359">
        <v>0.76900668512575621</v>
      </c>
      <c r="U14" s="359">
        <v>1.9676738131421123E-2</v>
      </c>
      <c r="V14" s="313"/>
    </row>
    <row r="15" spans="1:23" ht="12.75" customHeight="1" x14ac:dyDescent="0.2">
      <c r="B15" s="360"/>
      <c r="K15" s="360"/>
      <c r="N15" s="356">
        <v>2007</v>
      </c>
      <c r="O15" s="357">
        <v>135308151</v>
      </c>
      <c r="P15" s="358">
        <v>34870500</v>
      </c>
      <c r="Q15" s="359">
        <v>0.25771174716591905</v>
      </c>
      <c r="R15" s="359">
        <v>0.2276045473171926</v>
      </c>
      <c r="S15" s="358">
        <v>100437651</v>
      </c>
      <c r="T15" s="359">
        <v>0.74228825283408095</v>
      </c>
      <c r="U15" s="359">
        <v>6.2101829395808439E-2</v>
      </c>
      <c r="V15" s="313"/>
    </row>
    <row r="16" spans="1:23" ht="12.75" customHeight="1" x14ac:dyDescent="0.2">
      <c r="B16" s="313"/>
      <c r="K16" s="313"/>
      <c r="N16" s="356">
        <v>2008</v>
      </c>
      <c r="O16" s="357">
        <v>132952402</v>
      </c>
      <c r="P16" s="358">
        <v>43393983</v>
      </c>
      <c r="Q16" s="359">
        <v>0.32638735628108473</v>
      </c>
      <c r="R16" s="359">
        <v>0.24443248591216071</v>
      </c>
      <c r="S16" s="358">
        <v>89558419</v>
      </c>
      <c r="T16" s="359">
        <v>0.67361264371891527</v>
      </c>
      <c r="U16" s="359">
        <v>-0.10831826403427136</v>
      </c>
      <c r="V16" s="313"/>
    </row>
    <row r="17" spans="2:22" ht="12.75" customHeight="1" x14ac:dyDescent="0.2">
      <c r="B17" s="313"/>
      <c r="K17" s="313"/>
      <c r="N17" s="356">
        <v>2009</v>
      </c>
      <c r="O17" s="357">
        <v>129859539</v>
      </c>
      <c r="P17" s="358">
        <v>46871169</v>
      </c>
      <c r="Q17" s="359">
        <v>0.36093743563959518</v>
      </c>
      <c r="R17" s="359">
        <v>8.0130602438591492E-2</v>
      </c>
      <c r="S17" s="358">
        <v>82988370</v>
      </c>
      <c r="T17" s="359">
        <v>0.63906256436040487</v>
      </c>
      <c r="U17" s="359">
        <v>-7.3360484400690429E-2</v>
      </c>
      <c r="V17" s="313"/>
    </row>
    <row r="18" spans="2:22" ht="12.75" customHeight="1" x14ac:dyDescent="0.2">
      <c r="B18" s="313"/>
      <c r="K18" s="313"/>
      <c r="N18" s="356">
        <v>2010</v>
      </c>
      <c r="O18" s="357">
        <v>138909695</v>
      </c>
      <c r="P18" s="358">
        <v>50803188</v>
      </c>
      <c r="Q18" s="359">
        <v>0.36572816605781189</v>
      </c>
      <c r="R18" s="359">
        <v>8.3889928156048343E-2</v>
      </c>
      <c r="S18" s="361">
        <v>88106507</v>
      </c>
      <c r="T18" s="359">
        <v>0.63427183394218811</v>
      </c>
      <c r="U18" s="359">
        <v>6.1672942847292855E-2</v>
      </c>
      <c r="V18" s="313"/>
    </row>
    <row r="19" spans="2:22" ht="12.75" customHeight="1" x14ac:dyDescent="0.2">
      <c r="K19" s="313"/>
      <c r="N19" s="356">
        <v>2011</v>
      </c>
      <c r="O19" s="357">
        <v>147946210</v>
      </c>
      <c r="P19" s="358">
        <v>58123580</v>
      </c>
      <c r="Q19" s="359">
        <v>0.39286967878393098</v>
      </c>
      <c r="R19" s="359">
        <v>0.14409316202754829</v>
      </c>
      <c r="S19" s="361">
        <v>89822630</v>
      </c>
      <c r="T19" s="359">
        <v>0.60713032121606902</v>
      </c>
      <c r="U19" s="359">
        <v>1.9477823584584941E-2</v>
      </c>
      <c r="V19" s="313"/>
    </row>
    <row r="20" spans="2:22" ht="12.75" customHeight="1" x14ac:dyDescent="0.2">
      <c r="K20" s="313"/>
      <c r="N20" s="356">
        <v>2012</v>
      </c>
      <c r="O20" s="357">
        <v>146000783</v>
      </c>
      <c r="P20" s="358">
        <v>60293876</v>
      </c>
      <c r="Q20" s="359">
        <v>0.41296953866336455</v>
      </c>
      <c r="R20" s="359">
        <v>3.7339338010494272E-2</v>
      </c>
      <c r="S20" s="358">
        <v>85706907</v>
      </c>
      <c r="T20" s="359">
        <v>0.58703046133663539</v>
      </c>
      <c r="U20" s="359">
        <v>-4.5820557692421215E-2</v>
      </c>
    </row>
    <row r="21" spans="2:22" ht="12.75" customHeight="1" x14ac:dyDescent="0.2">
      <c r="K21" s="313"/>
      <c r="N21" s="356">
        <v>2013</v>
      </c>
      <c r="O21" s="357">
        <v>143510334</v>
      </c>
      <c r="P21" s="358">
        <v>57942340</v>
      </c>
      <c r="Q21" s="359">
        <v>0.4037502971737213</v>
      </c>
      <c r="R21" s="359">
        <v>-3.9001241187413438E-2</v>
      </c>
      <c r="S21" s="358">
        <v>85567994</v>
      </c>
      <c r="T21" s="359">
        <v>0.59624970282627865</v>
      </c>
      <c r="U21" s="359">
        <v>-1.6207911924764895E-3</v>
      </c>
    </row>
    <row r="22" spans="2:22" ht="12.75" customHeight="1" x14ac:dyDescent="0.2">
      <c r="B22" s="362"/>
      <c r="K22" s="313"/>
      <c r="N22" s="356">
        <v>2014</v>
      </c>
      <c r="O22" s="357">
        <v>150243142</v>
      </c>
      <c r="P22" s="358">
        <v>68831494</v>
      </c>
      <c r="Q22" s="359">
        <v>0.45813401586077052</v>
      </c>
      <c r="R22" s="359">
        <v>0.18793086368275769</v>
      </c>
      <c r="S22" s="358">
        <v>81411648</v>
      </c>
      <c r="T22" s="359">
        <v>0.54186598413922948</v>
      </c>
      <c r="U22" s="359">
        <v>-4.8573605687191823E-2</v>
      </c>
    </row>
    <row r="23" spans="2:22" ht="12.75" customHeight="1" x14ac:dyDescent="0.2">
      <c r="K23" s="313"/>
      <c r="N23" s="356">
        <v>2015</v>
      </c>
      <c r="O23" s="357">
        <v>156965253</v>
      </c>
      <c r="P23" s="358">
        <v>75943424</v>
      </c>
      <c r="Q23" s="359">
        <v>0.48382315543427945</v>
      </c>
      <c r="R23" s="359">
        <v>0.10332377792061287</v>
      </c>
      <c r="S23" s="358">
        <v>81021829</v>
      </c>
      <c r="T23" s="359">
        <v>0.51617684456572055</v>
      </c>
      <c r="U23" s="359">
        <v>-4.7882460259249804E-3</v>
      </c>
    </row>
    <row r="24" spans="2:22" ht="12.75" customHeight="1" x14ac:dyDescent="0.2">
      <c r="K24" s="313"/>
      <c r="N24" s="356">
        <v>2016</v>
      </c>
      <c r="O24" s="357">
        <v>164368109</v>
      </c>
      <c r="P24" s="358">
        <v>81287723</v>
      </c>
      <c r="Q24" s="359">
        <v>0.49454680408837703</v>
      </c>
      <c r="R24" s="359">
        <v>7.0372110164535151E-2</v>
      </c>
      <c r="S24" s="358">
        <v>83080386</v>
      </c>
      <c r="T24" s="359">
        <v>0.50545319591162297</v>
      </c>
      <c r="U24" s="359">
        <v>2.5407436803234873E-2</v>
      </c>
    </row>
    <row r="25" spans="2:22" ht="12.75" customHeight="1" x14ac:dyDescent="0.2">
      <c r="K25" s="313"/>
      <c r="N25" s="356">
        <v>2017</v>
      </c>
      <c r="O25" s="357">
        <v>174628241</v>
      </c>
      <c r="P25" s="358">
        <v>88820337</v>
      </c>
      <c r="Q25" s="359">
        <v>0.50862527441938787</v>
      </c>
      <c r="R25" s="359">
        <v>9.2666072095536567E-2</v>
      </c>
      <c r="S25" s="358">
        <v>85807904</v>
      </c>
      <c r="T25" s="359">
        <v>0.49137472558061213</v>
      </c>
      <c r="U25" s="359">
        <v>3.2829866726907131E-2</v>
      </c>
    </row>
    <row r="26" spans="2:22" ht="12.75" customHeight="1" x14ac:dyDescent="0.2">
      <c r="K26" s="313"/>
      <c r="N26" s="356">
        <v>2018</v>
      </c>
      <c r="O26" s="357">
        <v>184810849</v>
      </c>
      <c r="P26" s="358">
        <v>94779397</v>
      </c>
      <c r="Q26" s="359">
        <v>0.51284541742460155</v>
      </c>
      <c r="R26" s="359">
        <v>6.7091166294493965E-2</v>
      </c>
      <c r="S26" s="358">
        <v>90031452</v>
      </c>
      <c r="T26" s="359">
        <v>0.48715458257539851</v>
      </c>
      <c r="U26" s="359">
        <v>4.9220966870371363E-2</v>
      </c>
    </row>
    <row r="27" spans="2:22" ht="12.75" customHeight="1" x14ac:dyDescent="0.2">
      <c r="B27" s="313"/>
      <c r="K27" s="313"/>
      <c r="N27" s="356">
        <v>2019</v>
      </c>
      <c r="O27" s="357">
        <v>192200078</v>
      </c>
      <c r="P27" s="358">
        <v>105855533</v>
      </c>
      <c r="Q27" s="359">
        <v>0.55075697211735786</v>
      </c>
      <c r="R27" s="359">
        <v>0.11686227545845229</v>
      </c>
      <c r="S27" s="358">
        <v>86344545</v>
      </c>
      <c r="T27" s="359">
        <v>0.44924302788264214</v>
      </c>
      <c r="U27" s="359">
        <v>-4.0951322211264518E-2</v>
      </c>
    </row>
    <row r="28" spans="2:22" ht="12.75" customHeight="1" x14ac:dyDescent="0.2">
      <c r="B28" s="313"/>
      <c r="K28" s="313"/>
      <c r="N28" s="356">
        <v>2020</v>
      </c>
      <c r="O28" s="357">
        <v>52759724</v>
      </c>
      <c r="P28" s="358">
        <v>30245563</v>
      </c>
      <c r="Q28" s="359">
        <v>0.57326992461143278</v>
      </c>
      <c r="R28" s="359">
        <v>-0.71427508659372574</v>
      </c>
      <c r="S28" s="358">
        <v>22514161</v>
      </c>
      <c r="T28" s="359">
        <v>0.42673007538856722</v>
      </c>
      <c r="U28" s="359">
        <v>-0.7392520743493407</v>
      </c>
    </row>
    <row r="29" spans="2:22" ht="12.75" customHeight="1" x14ac:dyDescent="0.2">
      <c r="B29" s="313"/>
      <c r="K29" s="313"/>
      <c r="N29" s="363">
        <v>2021</v>
      </c>
      <c r="O29" s="364">
        <v>80464535</v>
      </c>
      <c r="P29" s="365">
        <v>52617467</v>
      </c>
      <c r="Q29" s="366">
        <v>0.65392122131818697</v>
      </c>
      <c r="R29" s="366">
        <v>0.73967556828087488</v>
      </c>
      <c r="S29" s="365">
        <v>27847068</v>
      </c>
      <c r="T29" s="366">
        <v>0.34607877868181303</v>
      </c>
      <c r="U29" s="366">
        <v>0.23686900879850681</v>
      </c>
    </row>
    <row r="30" spans="2:22" ht="12.75" customHeight="1" x14ac:dyDescent="0.2">
      <c r="B30" s="313"/>
      <c r="K30" s="313"/>
      <c r="N30" s="367"/>
      <c r="O30" s="368"/>
      <c r="P30" s="369"/>
      <c r="Q30" s="370"/>
      <c r="R30" s="370"/>
      <c r="S30" s="369"/>
      <c r="T30" s="370"/>
      <c r="U30" s="370"/>
    </row>
    <row r="31" spans="2:22" ht="12.75" customHeight="1" x14ac:dyDescent="0.2">
      <c r="B31" s="313"/>
      <c r="K31" s="313"/>
    </row>
    <row r="32" spans="2:22" ht="12.75" customHeight="1" x14ac:dyDescent="0.2">
      <c r="B32" s="313"/>
      <c r="K32" s="313"/>
    </row>
    <row r="33" spans="2:11" x14ac:dyDescent="0.2">
      <c r="B33" s="313"/>
      <c r="K33" s="313"/>
    </row>
    <row r="34" spans="2:11" x14ac:dyDescent="0.2">
      <c r="B34" s="371"/>
      <c r="K34" s="313"/>
    </row>
    <row r="35" spans="2:11" x14ac:dyDescent="0.2">
      <c r="B35" s="313"/>
      <c r="C35" s="313"/>
      <c r="D35" s="313"/>
      <c r="E35" s="313"/>
      <c r="F35" s="313"/>
      <c r="G35" s="313"/>
      <c r="H35" s="313"/>
      <c r="I35" s="313"/>
      <c r="J35" s="313"/>
      <c r="K35" s="313"/>
    </row>
    <row r="36" spans="2:11" x14ac:dyDescent="0.2">
      <c r="B36" s="313"/>
      <c r="C36" s="313"/>
      <c r="D36" s="313"/>
      <c r="E36" s="313"/>
      <c r="F36" s="313"/>
      <c r="G36" s="313"/>
      <c r="H36" s="313"/>
      <c r="I36" s="313"/>
      <c r="J36" s="313"/>
      <c r="K36" s="313"/>
    </row>
    <row r="37" spans="2:11" x14ac:dyDescent="0.2">
      <c r="B37" s="313"/>
      <c r="C37" s="313"/>
      <c r="D37" s="313"/>
      <c r="E37" s="313"/>
      <c r="F37" s="313"/>
      <c r="G37" s="313"/>
      <c r="H37" s="313"/>
      <c r="I37" s="313"/>
      <c r="J37" s="313"/>
      <c r="K37" s="313"/>
    </row>
    <row r="38" spans="2:11" x14ac:dyDescent="0.2">
      <c r="B38" s="313"/>
      <c r="C38" s="313"/>
      <c r="D38" s="313"/>
      <c r="E38" s="313"/>
      <c r="F38" s="313"/>
      <c r="G38" s="313"/>
      <c r="H38" s="313"/>
      <c r="I38" s="313"/>
      <c r="J38" s="313"/>
      <c r="K38" s="313"/>
    </row>
    <row r="39" spans="2:11" x14ac:dyDescent="0.2">
      <c r="B39" s="313"/>
      <c r="C39" s="313"/>
      <c r="D39" s="313"/>
      <c r="E39" s="313"/>
      <c r="F39" s="313"/>
      <c r="G39" s="313"/>
      <c r="H39" s="313"/>
      <c r="I39" s="313"/>
      <c r="J39" s="313"/>
      <c r="K39" s="313"/>
    </row>
    <row r="40" spans="2:11" x14ac:dyDescent="0.2">
      <c r="B40" s="313"/>
      <c r="C40" s="313"/>
      <c r="D40" s="313"/>
      <c r="E40" s="313"/>
      <c r="F40" s="313"/>
      <c r="G40" s="313"/>
      <c r="H40" s="313"/>
      <c r="I40" s="313"/>
      <c r="J40" s="313"/>
      <c r="K40" s="313"/>
    </row>
    <row r="41" spans="2:11" x14ac:dyDescent="0.2">
      <c r="B41" s="313"/>
      <c r="C41" s="313"/>
      <c r="D41" s="313"/>
      <c r="E41" s="313"/>
      <c r="F41" s="313"/>
      <c r="G41" s="313"/>
      <c r="H41" s="313"/>
      <c r="I41" s="313"/>
      <c r="J41" s="313"/>
      <c r="K41" s="313"/>
    </row>
    <row r="42" spans="2:11" x14ac:dyDescent="0.2">
      <c r="B42" s="313"/>
      <c r="C42" s="313"/>
      <c r="D42" s="313"/>
      <c r="E42" s="313"/>
      <c r="F42" s="313"/>
      <c r="G42" s="313"/>
      <c r="H42" s="313"/>
      <c r="I42" s="313"/>
      <c r="J42" s="313"/>
      <c r="K42" s="313"/>
    </row>
    <row r="43" spans="2:11" x14ac:dyDescent="0.2">
      <c r="B43" s="313"/>
      <c r="C43" s="313"/>
      <c r="D43" s="313"/>
      <c r="E43" s="313"/>
      <c r="F43" s="313"/>
      <c r="G43" s="313"/>
      <c r="H43" s="313"/>
      <c r="I43" s="313"/>
      <c r="J43" s="313"/>
      <c r="K43" s="313"/>
    </row>
    <row r="44" spans="2:11" x14ac:dyDescent="0.2">
      <c r="B44" s="313"/>
      <c r="C44" s="313"/>
      <c r="D44" s="313"/>
      <c r="E44" s="313"/>
      <c r="F44" s="313"/>
      <c r="G44" s="313"/>
      <c r="H44" s="313"/>
      <c r="I44" s="313"/>
      <c r="J44" s="313"/>
      <c r="K44" s="313"/>
    </row>
    <row r="45" spans="2:11" x14ac:dyDescent="0.2">
      <c r="B45" s="313"/>
      <c r="C45" s="313"/>
      <c r="D45" s="313"/>
      <c r="E45" s="313"/>
      <c r="F45" s="313"/>
      <c r="G45" s="313"/>
      <c r="H45" s="313"/>
      <c r="I45" s="313"/>
      <c r="J45" s="313"/>
      <c r="K45" s="313"/>
    </row>
    <row r="46" spans="2:11" x14ac:dyDescent="0.2">
      <c r="B46" s="313"/>
      <c r="C46" s="313"/>
      <c r="D46" s="313"/>
      <c r="E46" s="313"/>
      <c r="F46" s="313"/>
      <c r="G46" s="313"/>
      <c r="H46" s="313"/>
      <c r="I46" s="313"/>
      <c r="J46" s="313"/>
      <c r="K46" s="313"/>
    </row>
    <row r="47" spans="2:11" x14ac:dyDescent="0.2">
      <c r="B47" s="313"/>
      <c r="C47" s="313"/>
      <c r="D47" s="313"/>
      <c r="E47" s="313"/>
      <c r="F47" s="313"/>
      <c r="G47" s="313"/>
      <c r="H47" s="313"/>
      <c r="I47" s="313"/>
      <c r="J47" s="313"/>
      <c r="K47" s="313"/>
    </row>
    <row r="48" spans="2:11" x14ac:dyDescent="0.2">
      <c r="B48" s="313"/>
      <c r="C48" s="313"/>
      <c r="D48" s="313"/>
      <c r="E48" s="313"/>
      <c r="F48" s="313"/>
      <c r="G48" s="313"/>
      <c r="H48" s="313"/>
      <c r="I48" s="313"/>
      <c r="J48" s="313"/>
      <c r="K48" s="313"/>
    </row>
    <row r="49" spans="2:11" x14ac:dyDescent="0.2">
      <c r="B49" s="313"/>
      <c r="C49" s="313"/>
      <c r="D49" s="313"/>
      <c r="E49" s="313"/>
      <c r="F49" s="313"/>
      <c r="G49" s="313"/>
      <c r="H49" s="313"/>
      <c r="I49" s="313"/>
      <c r="J49" s="313"/>
      <c r="K49" s="313"/>
    </row>
    <row r="50" spans="2:11" x14ac:dyDescent="0.2">
      <c r="B50" s="313"/>
      <c r="C50" s="313"/>
      <c r="D50" s="313"/>
      <c r="E50" s="313"/>
      <c r="F50" s="313"/>
      <c r="G50" s="313"/>
      <c r="H50" s="313"/>
      <c r="I50" s="313"/>
      <c r="J50" s="313"/>
      <c r="K50" s="313"/>
    </row>
    <row r="51" spans="2:11" x14ac:dyDescent="0.2">
      <c r="B51" s="313"/>
      <c r="C51" s="313"/>
      <c r="D51" s="313"/>
      <c r="E51" s="313"/>
      <c r="F51" s="313"/>
      <c r="G51" s="313"/>
      <c r="H51" s="313"/>
      <c r="I51" s="313"/>
      <c r="J51" s="313"/>
      <c r="K51" s="313"/>
    </row>
    <row r="52" spans="2:11" x14ac:dyDescent="0.2">
      <c r="B52" s="313"/>
      <c r="C52" s="313"/>
      <c r="D52" s="313"/>
      <c r="E52" s="313"/>
      <c r="F52" s="313"/>
      <c r="G52" s="313"/>
      <c r="H52" s="313"/>
      <c r="I52" s="313"/>
      <c r="J52" s="313"/>
      <c r="K52" s="313"/>
    </row>
    <row r="53" spans="2:11" x14ac:dyDescent="0.2">
      <c r="B53" s="313"/>
      <c r="C53" s="313"/>
      <c r="D53" s="313"/>
      <c r="E53" s="313"/>
      <c r="F53" s="313"/>
      <c r="G53" s="313"/>
      <c r="H53" s="313"/>
      <c r="I53" s="313"/>
      <c r="J53" s="313"/>
      <c r="K53" s="313"/>
    </row>
    <row r="54" spans="2:11" x14ac:dyDescent="0.2">
      <c r="B54" s="313"/>
      <c r="C54" s="313"/>
      <c r="D54" s="313"/>
      <c r="E54" s="313"/>
      <c r="F54" s="313"/>
      <c r="G54" s="313"/>
      <c r="H54" s="313"/>
      <c r="I54" s="313"/>
      <c r="J54" s="313"/>
      <c r="K54" s="313"/>
    </row>
    <row r="55" spans="2:11" x14ac:dyDescent="0.2">
      <c r="B55" s="313"/>
      <c r="C55" s="313"/>
      <c r="D55" s="313"/>
      <c r="E55" s="313"/>
      <c r="F55" s="313"/>
      <c r="G55" s="313"/>
      <c r="H55" s="313"/>
      <c r="I55" s="313"/>
      <c r="J55" s="313"/>
      <c r="K55" s="313"/>
    </row>
  </sheetData>
  <mergeCells count="4">
    <mergeCell ref="B2:K2"/>
    <mergeCell ref="B3:K3"/>
    <mergeCell ref="B10:K10"/>
    <mergeCell ref="N10:U10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showGridLines="0" workbookViewId="0">
      <selection activeCell="I27" sqref="I27"/>
    </sheetView>
  </sheetViews>
  <sheetFormatPr defaultRowHeight="12.75" x14ac:dyDescent="0.2"/>
  <cols>
    <col min="1" max="1" width="2.875" style="372" customWidth="1"/>
    <col min="2" max="2" width="33.875" style="372" customWidth="1"/>
    <col min="3" max="3" width="12.625" style="372" customWidth="1"/>
    <col min="4" max="4" width="9.625" style="372" customWidth="1"/>
    <col min="5" max="5" width="12.625" style="372" customWidth="1"/>
    <col min="6" max="6" width="9.625" style="372" customWidth="1"/>
    <col min="7" max="16384" width="9" style="349"/>
  </cols>
  <sheetData>
    <row r="1" spans="1:6" ht="15" customHeight="1" x14ac:dyDescent="0.2">
      <c r="F1" s="373" t="s">
        <v>402</v>
      </c>
    </row>
    <row r="2" spans="1:6" ht="15" customHeight="1" x14ac:dyDescent="0.2">
      <c r="B2" s="374" t="s">
        <v>403</v>
      </c>
      <c r="C2" s="374"/>
      <c r="D2" s="374"/>
      <c r="E2" s="374"/>
      <c r="F2" s="374"/>
    </row>
    <row r="3" spans="1:6" ht="15" customHeight="1" x14ac:dyDescent="0.2">
      <c r="B3" s="375" t="s">
        <v>404</v>
      </c>
      <c r="C3" s="375"/>
      <c r="D3" s="375"/>
      <c r="E3" s="375"/>
      <c r="F3" s="375"/>
    </row>
    <row r="4" spans="1:6" ht="30" customHeight="1" x14ac:dyDescent="0.2">
      <c r="B4" s="320" t="s">
        <v>387</v>
      </c>
      <c r="C4" s="320"/>
      <c r="D4" s="320"/>
      <c r="E4" s="320"/>
      <c r="F4" s="320"/>
    </row>
    <row r="5" spans="1:6" ht="6" customHeight="1" x14ac:dyDescent="0.2">
      <c r="B5" s="323"/>
      <c r="C5" s="323"/>
      <c r="D5" s="323"/>
      <c r="E5" s="323"/>
      <c r="F5" s="323"/>
    </row>
    <row r="6" spans="1:6" ht="15" customHeight="1" x14ac:dyDescent="0.2">
      <c r="B6" s="268" t="s">
        <v>4</v>
      </c>
      <c r="C6" s="376" t="s">
        <v>405</v>
      </c>
      <c r="D6" s="377"/>
      <c r="E6" s="378" t="s">
        <v>406</v>
      </c>
      <c r="F6" s="379"/>
    </row>
    <row r="7" spans="1:6" ht="38.25" x14ac:dyDescent="0.2">
      <c r="B7" s="380"/>
      <c r="C7" s="381" t="s">
        <v>407</v>
      </c>
      <c r="D7" s="381" t="s">
        <v>389</v>
      </c>
      <c r="E7" s="381" t="s">
        <v>407</v>
      </c>
      <c r="F7" s="381" t="s">
        <v>389</v>
      </c>
    </row>
    <row r="8" spans="1:6" ht="12.75" customHeight="1" x14ac:dyDescent="0.2">
      <c r="A8" s="382">
        <v>1</v>
      </c>
      <c r="B8" s="53" t="s">
        <v>61</v>
      </c>
      <c r="C8" s="383">
        <v>0</v>
      </c>
      <c r="D8" s="384">
        <v>0</v>
      </c>
      <c r="E8" s="383">
        <v>0</v>
      </c>
      <c r="F8" s="384">
        <v>0</v>
      </c>
    </row>
    <row r="9" spans="1:6" ht="12.75" customHeight="1" x14ac:dyDescent="0.2">
      <c r="A9" s="382">
        <v>2</v>
      </c>
      <c r="B9" s="53" t="s">
        <v>62</v>
      </c>
      <c r="C9" s="385">
        <v>668855</v>
      </c>
      <c r="D9" s="386">
        <v>1.2711653337474416E-2</v>
      </c>
      <c r="E9" s="385">
        <v>237583</v>
      </c>
      <c r="F9" s="386">
        <v>8.5317061027753438E-3</v>
      </c>
    </row>
    <row r="10" spans="1:6" ht="12.75" customHeight="1" x14ac:dyDescent="0.2">
      <c r="A10" s="382">
        <v>3</v>
      </c>
      <c r="B10" s="53" t="s">
        <v>63</v>
      </c>
      <c r="C10" s="385">
        <v>213027</v>
      </c>
      <c r="D10" s="386">
        <v>4.0485985385803535E-3</v>
      </c>
      <c r="E10" s="385">
        <v>24664</v>
      </c>
      <c r="F10" s="386">
        <v>8.8569468067517911E-4</v>
      </c>
    </row>
    <row r="11" spans="1:6" ht="12.75" customHeight="1" x14ac:dyDescent="0.2">
      <c r="A11" s="382">
        <v>4</v>
      </c>
      <c r="B11" s="53" t="s">
        <v>64</v>
      </c>
      <c r="C11" s="385">
        <v>0</v>
      </c>
      <c r="D11" s="386">
        <v>0</v>
      </c>
      <c r="E11" s="385">
        <v>407</v>
      </c>
      <c r="F11" s="386">
        <v>1.4615542289766377E-5</v>
      </c>
    </row>
    <row r="12" spans="1:6" ht="12.75" customHeight="1" x14ac:dyDescent="0.2">
      <c r="A12" s="382">
        <v>5</v>
      </c>
      <c r="B12" s="53" t="s">
        <v>65</v>
      </c>
      <c r="C12" s="385">
        <v>2810580</v>
      </c>
      <c r="D12" s="386">
        <v>5.3415342095430023E-2</v>
      </c>
      <c r="E12" s="385">
        <v>479010</v>
      </c>
      <c r="F12" s="386">
        <v>1.7201451872778852E-2</v>
      </c>
    </row>
    <row r="13" spans="1:6" ht="12.75" customHeight="1" x14ac:dyDescent="0.2">
      <c r="A13" s="382">
        <v>6</v>
      </c>
      <c r="B13" s="53" t="s">
        <v>66</v>
      </c>
      <c r="C13" s="385">
        <v>6340641</v>
      </c>
      <c r="D13" s="386">
        <v>0.12050448950725812</v>
      </c>
      <c r="E13" s="385">
        <v>122841</v>
      </c>
      <c r="F13" s="386">
        <v>4.4112723106073505E-3</v>
      </c>
    </row>
    <row r="14" spans="1:6" ht="12.75" customHeight="1" x14ac:dyDescent="0.2">
      <c r="A14" s="382">
        <v>7</v>
      </c>
      <c r="B14" s="53" t="s">
        <v>67</v>
      </c>
      <c r="C14" s="385">
        <v>3213507</v>
      </c>
      <c r="D14" s="386">
        <v>6.1073008322502488E-2</v>
      </c>
      <c r="E14" s="385">
        <v>914100</v>
      </c>
      <c r="F14" s="386">
        <v>3.2825717953502323E-2</v>
      </c>
    </row>
    <row r="15" spans="1:6" ht="12.75" customHeight="1" x14ac:dyDescent="0.2">
      <c r="A15" s="382">
        <v>8</v>
      </c>
      <c r="B15" s="53" t="s">
        <v>68</v>
      </c>
      <c r="C15" s="385">
        <v>0</v>
      </c>
      <c r="D15" s="386">
        <v>0</v>
      </c>
      <c r="E15" s="385">
        <v>7094</v>
      </c>
      <c r="F15" s="386">
        <v>2.5474854300639479E-4</v>
      </c>
    </row>
    <row r="16" spans="1:6" ht="12.75" customHeight="1" x14ac:dyDescent="0.2">
      <c r="A16" s="382">
        <v>9</v>
      </c>
      <c r="B16" s="53" t="s">
        <v>69</v>
      </c>
      <c r="C16" s="385">
        <v>0</v>
      </c>
      <c r="D16" s="386">
        <v>0</v>
      </c>
      <c r="E16" s="385">
        <v>426</v>
      </c>
      <c r="F16" s="386">
        <v>1.5297840332777585E-5</v>
      </c>
    </row>
    <row r="17" spans="1:6" ht="12.75" customHeight="1" x14ac:dyDescent="0.2">
      <c r="A17" s="382">
        <v>10</v>
      </c>
      <c r="B17" s="53" t="s">
        <v>70</v>
      </c>
      <c r="C17" s="385">
        <v>1537146</v>
      </c>
      <c r="D17" s="386">
        <v>2.9213606956792502E-2</v>
      </c>
      <c r="E17" s="385">
        <v>318141</v>
      </c>
      <c r="F17" s="386">
        <v>1.1424577984296228E-2</v>
      </c>
    </row>
    <row r="18" spans="1:6" ht="12.75" customHeight="1" x14ac:dyDescent="0.2">
      <c r="A18" s="382">
        <v>11</v>
      </c>
      <c r="B18" s="53" t="s">
        <v>71</v>
      </c>
      <c r="C18" s="385">
        <v>1949082</v>
      </c>
      <c r="D18" s="386">
        <v>3.7042490091740828E-2</v>
      </c>
      <c r="E18" s="385">
        <v>810576</v>
      </c>
      <c r="F18" s="386">
        <v>2.9108127290097471E-2</v>
      </c>
    </row>
    <row r="19" spans="1:6" ht="12.75" customHeight="1" x14ac:dyDescent="0.2">
      <c r="A19" s="382">
        <v>12</v>
      </c>
      <c r="B19" s="53" t="s">
        <v>72</v>
      </c>
      <c r="C19" s="385">
        <v>4933768</v>
      </c>
      <c r="D19" s="386">
        <v>9.3766733392924448E-2</v>
      </c>
      <c r="E19" s="385">
        <v>1179562</v>
      </c>
      <c r="F19" s="386">
        <v>4.2358570747915006E-2</v>
      </c>
    </row>
    <row r="20" spans="1:6" ht="12.75" customHeight="1" x14ac:dyDescent="0.2">
      <c r="A20" s="382">
        <v>13</v>
      </c>
      <c r="B20" s="53" t="s">
        <v>73</v>
      </c>
      <c r="C20" s="385">
        <v>148297</v>
      </c>
      <c r="D20" s="386">
        <v>2.8183986887852278E-3</v>
      </c>
      <c r="E20" s="385">
        <v>52395</v>
      </c>
      <c r="F20" s="386">
        <v>1.8815266296616936E-3</v>
      </c>
    </row>
    <row r="21" spans="1:6" ht="12.75" customHeight="1" x14ac:dyDescent="0.2">
      <c r="A21" s="382">
        <v>14</v>
      </c>
      <c r="B21" s="53" t="s">
        <v>74</v>
      </c>
      <c r="C21" s="385">
        <v>90169</v>
      </c>
      <c r="D21" s="386">
        <v>1.7136704813251462E-3</v>
      </c>
      <c r="E21" s="385">
        <v>6723</v>
      </c>
      <c r="F21" s="386">
        <v>2.4142577595601805E-4</v>
      </c>
    </row>
    <row r="22" spans="1:6" ht="12.75" customHeight="1" x14ac:dyDescent="0.2">
      <c r="A22" s="382">
        <v>15</v>
      </c>
      <c r="B22" s="53" t="s">
        <v>75</v>
      </c>
      <c r="C22" s="385">
        <v>76141</v>
      </c>
      <c r="D22" s="386">
        <v>1.4470669977329012E-3</v>
      </c>
      <c r="E22" s="385">
        <v>3319</v>
      </c>
      <c r="F22" s="386">
        <v>1.1918669498706291E-4</v>
      </c>
    </row>
    <row r="23" spans="1:6" ht="12.75" customHeight="1" x14ac:dyDescent="0.2">
      <c r="A23" s="382">
        <v>16</v>
      </c>
      <c r="B23" s="53" t="s">
        <v>76</v>
      </c>
      <c r="C23" s="385">
        <v>262656</v>
      </c>
      <c r="D23" s="386">
        <v>4.991802437012029E-3</v>
      </c>
      <c r="E23" s="385">
        <v>562274</v>
      </c>
      <c r="F23" s="386">
        <v>2.0191497359793857E-2</v>
      </c>
    </row>
    <row r="24" spans="1:6" ht="12.75" customHeight="1" x14ac:dyDescent="0.2">
      <c r="A24" s="382">
        <v>17</v>
      </c>
      <c r="B24" s="53" t="s">
        <v>77</v>
      </c>
      <c r="C24" s="385">
        <v>0</v>
      </c>
      <c r="D24" s="386">
        <v>0</v>
      </c>
      <c r="E24" s="385">
        <v>0</v>
      </c>
      <c r="F24" s="386">
        <v>0</v>
      </c>
    </row>
    <row r="25" spans="1:6" ht="12.75" customHeight="1" x14ac:dyDescent="0.2">
      <c r="A25" s="382">
        <v>18</v>
      </c>
      <c r="B25" s="53" t="s">
        <v>78</v>
      </c>
      <c r="C25" s="385">
        <v>465</v>
      </c>
      <c r="D25" s="386">
        <v>8.8373695373819502E-6</v>
      </c>
      <c r="E25" s="385">
        <v>29538</v>
      </c>
      <c r="F25" s="386">
        <v>1.0607220839192119E-3</v>
      </c>
    </row>
    <row r="26" spans="1:6" ht="12.75" customHeight="1" x14ac:dyDescent="0.2">
      <c r="A26" s="382">
        <v>19</v>
      </c>
      <c r="B26" s="53" t="s">
        <v>79</v>
      </c>
      <c r="C26" s="385">
        <v>420063</v>
      </c>
      <c r="D26" s="386">
        <v>7.9833375483468264E-3</v>
      </c>
      <c r="E26" s="385">
        <v>189886</v>
      </c>
      <c r="F26" s="386">
        <v>6.8188866418540002E-3</v>
      </c>
    </row>
    <row r="27" spans="1:6" ht="12.75" customHeight="1" x14ac:dyDescent="0.2">
      <c r="A27" s="382">
        <v>20</v>
      </c>
      <c r="B27" s="53" t="s">
        <v>80</v>
      </c>
      <c r="C27" s="385">
        <v>0</v>
      </c>
      <c r="D27" s="386">
        <v>0</v>
      </c>
      <c r="E27" s="385">
        <v>204</v>
      </c>
      <c r="F27" s="386">
        <v>7.325726356541378E-6</v>
      </c>
    </row>
    <row r="28" spans="1:6" ht="12.75" customHeight="1" x14ac:dyDescent="0.2">
      <c r="A28" s="382">
        <v>21</v>
      </c>
      <c r="B28" s="53" t="s">
        <v>81</v>
      </c>
      <c r="C28" s="385">
        <v>1291449</v>
      </c>
      <c r="D28" s="386">
        <v>2.4544111939101894E-2</v>
      </c>
      <c r="E28" s="385">
        <v>427519</v>
      </c>
      <c r="F28" s="386">
        <v>1.5352388265795163E-2</v>
      </c>
    </row>
    <row r="29" spans="1:6" ht="12.75" customHeight="1" x14ac:dyDescent="0.2">
      <c r="A29" s="382">
        <v>22</v>
      </c>
      <c r="B29" s="53" t="s">
        <v>82</v>
      </c>
      <c r="C29" s="385">
        <v>107642</v>
      </c>
      <c r="D29" s="386">
        <v>2.045746519877135E-3</v>
      </c>
      <c r="E29" s="385">
        <v>174863</v>
      </c>
      <c r="F29" s="386">
        <v>6.279404352372034E-3</v>
      </c>
    </row>
    <row r="30" spans="1:6" ht="12.75" customHeight="1" x14ac:dyDescent="0.2">
      <c r="A30" s="382">
        <v>23</v>
      </c>
      <c r="B30" s="53" t="s">
        <v>83</v>
      </c>
      <c r="C30" s="385">
        <v>0</v>
      </c>
      <c r="D30" s="386">
        <v>0</v>
      </c>
      <c r="E30" s="385">
        <v>3413</v>
      </c>
      <c r="F30" s="386">
        <v>1.2256227477880257E-4</v>
      </c>
    </row>
    <row r="31" spans="1:6" ht="12.75" customHeight="1" x14ac:dyDescent="0.2">
      <c r="A31" s="382">
        <v>24</v>
      </c>
      <c r="B31" s="53" t="s">
        <v>328</v>
      </c>
      <c r="C31" s="385">
        <v>795977</v>
      </c>
      <c r="D31" s="386">
        <v>1.5127619123132627E-2</v>
      </c>
      <c r="E31" s="385">
        <v>3510194</v>
      </c>
      <c r="F31" s="386">
        <v>0.12605255246261474</v>
      </c>
    </row>
    <row r="32" spans="1:6" ht="12.75" customHeight="1" x14ac:dyDescent="0.2">
      <c r="A32" s="382">
        <v>25</v>
      </c>
      <c r="B32" s="53" t="s">
        <v>84</v>
      </c>
      <c r="C32" s="385">
        <v>6490769</v>
      </c>
      <c r="D32" s="386">
        <v>0.12335768652641527</v>
      </c>
      <c r="E32" s="385">
        <v>3080467</v>
      </c>
      <c r="F32" s="386">
        <v>0.11062087398213701</v>
      </c>
    </row>
    <row r="33" spans="1:6" ht="12.75" customHeight="1" x14ac:dyDescent="0.2">
      <c r="A33" s="382">
        <v>26</v>
      </c>
      <c r="B33" s="53" t="s">
        <v>85</v>
      </c>
      <c r="C33" s="385">
        <v>3677089</v>
      </c>
      <c r="D33" s="386">
        <v>6.9883428634069364E-2</v>
      </c>
      <c r="E33" s="385">
        <v>925915</v>
      </c>
      <c r="F33" s="386">
        <v>3.3249999604985342E-2</v>
      </c>
    </row>
    <row r="34" spans="1:6" ht="12.75" customHeight="1" x14ac:dyDescent="0.2">
      <c r="A34" s="382">
        <v>27</v>
      </c>
      <c r="B34" s="53" t="s">
        <v>86</v>
      </c>
      <c r="C34" s="385">
        <v>1424292</v>
      </c>
      <c r="D34" s="386">
        <v>2.7068805877713573E-2</v>
      </c>
      <c r="E34" s="385">
        <v>626833</v>
      </c>
      <c r="F34" s="386">
        <v>2.2509838378675987E-2</v>
      </c>
    </row>
    <row r="35" spans="1:6" ht="12.75" customHeight="1" x14ac:dyDescent="0.2">
      <c r="A35" s="382">
        <v>28</v>
      </c>
      <c r="B35" s="53" t="s">
        <v>87</v>
      </c>
      <c r="C35" s="385">
        <v>1569131</v>
      </c>
      <c r="D35" s="386">
        <v>2.9821484945293925E-2</v>
      </c>
      <c r="E35" s="385">
        <v>3007383</v>
      </c>
      <c r="F35" s="386">
        <v>0.10799639660448274</v>
      </c>
    </row>
    <row r="36" spans="1:6" ht="12.75" customHeight="1" x14ac:dyDescent="0.2">
      <c r="A36" s="387">
        <v>29</v>
      </c>
      <c r="B36" s="53" t="s">
        <v>88</v>
      </c>
      <c r="C36" s="385">
        <v>55765</v>
      </c>
      <c r="D36" s="386">
        <v>1.0598191661335579E-3</v>
      </c>
      <c r="E36" s="385">
        <v>112833</v>
      </c>
      <c r="F36" s="386">
        <v>4.0518807940570258E-3</v>
      </c>
    </row>
    <row r="37" spans="1:6" ht="12.75" customHeight="1" x14ac:dyDescent="0.2">
      <c r="A37" s="387">
        <v>30</v>
      </c>
      <c r="B37" s="53" t="s">
        <v>89</v>
      </c>
      <c r="C37" s="385">
        <v>45747</v>
      </c>
      <c r="D37" s="386">
        <v>8.6942611661636996E-4</v>
      </c>
      <c r="E37" s="385">
        <v>48032</v>
      </c>
      <c r="F37" s="386">
        <v>1.7248494527323307E-3</v>
      </c>
    </row>
    <row r="38" spans="1:6" ht="12.75" customHeight="1" x14ac:dyDescent="0.2">
      <c r="A38" s="387">
        <v>31</v>
      </c>
      <c r="B38" s="53" t="s">
        <v>90</v>
      </c>
      <c r="C38" s="385">
        <v>140052</v>
      </c>
      <c r="D38" s="386">
        <v>2.6617016740847674E-3</v>
      </c>
      <c r="E38" s="385">
        <v>2453</v>
      </c>
      <c r="F38" s="386">
        <v>8.8088268395078434E-5</v>
      </c>
    </row>
    <row r="39" spans="1:6" ht="12.75" customHeight="1" x14ac:dyDescent="0.2">
      <c r="A39" s="387">
        <v>32</v>
      </c>
      <c r="B39" s="53" t="s">
        <v>91</v>
      </c>
      <c r="C39" s="385">
        <v>332118</v>
      </c>
      <c r="D39" s="386">
        <v>6.3119344000348784E-3</v>
      </c>
      <c r="E39" s="385">
        <v>37585</v>
      </c>
      <c r="F39" s="386">
        <v>1.3496932603461161E-3</v>
      </c>
    </row>
    <row r="40" spans="1:6" ht="12.75" customHeight="1" x14ac:dyDescent="0.2">
      <c r="A40" s="387">
        <v>33</v>
      </c>
      <c r="B40" s="53" t="s">
        <v>92</v>
      </c>
      <c r="C40" s="385">
        <v>1860975</v>
      </c>
      <c r="D40" s="386">
        <v>3.536800811791263E-2</v>
      </c>
      <c r="E40" s="385">
        <v>117130</v>
      </c>
      <c r="F40" s="386">
        <v>4.2061878830475076E-3</v>
      </c>
    </row>
    <row r="41" spans="1:6" ht="12.75" customHeight="1" x14ac:dyDescent="0.2">
      <c r="A41" s="387">
        <v>34</v>
      </c>
      <c r="B41" s="53" t="s">
        <v>93</v>
      </c>
      <c r="C41" s="385">
        <v>6141</v>
      </c>
      <c r="D41" s="386">
        <v>1.1671029318077969E-4</v>
      </c>
      <c r="E41" s="385">
        <v>142037</v>
      </c>
      <c r="F41" s="386">
        <v>5.1006087965885672E-3</v>
      </c>
    </row>
    <row r="42" spans="1:6" ht="12.75" customHeight="1" x14ac:dyDescent="0.2">
      <c r="A42" s="387">
        <v>35</v>
      </c>
      <c r="B42" s="53" t="s">
        <v>94</v>
      </c>
      <c r="C42" s="385">
        <v>54570</v>
      </c>
      <c r="D42" s="386">
        <v>1.0371080766772753E-3</v>
      </c>
      <c r="E42" s="385">
        <v>9711</v>
      </c>
      <c r="F42" s="386">
        <v>3.4872612082535942E-4</v>
      </c>
    </row>
    <row r="43" spans="1:6" ht="12.75" customHeight="1" x14ac:dyDescent="0.2">
      <c r="A43" s="387">
        <v>36</v>
      </c>
      <c r="B43" s="53" t="s">
        <v>95</v>
      </c>
      <c r="C43" s="385">
        <v>2298282</v>
      </c>
      <c r="D43" s="386">
        <v>4.3679069537877979E-2</v>
      </c>
      <c r="E43" s="385">
        <v>374</v>
      </c>
      <c r="F43" s="386">
        <v>1.3430498320325861E-5</v>
      </c>
    </row>
    <row r="44" spans="1:6" ht="12.75" customHeight="1" x14ac:dyDescent="0.2">
      <c r="A44" s="387">
        <v>37</v>
      </c>
      <c r="B44" s="53" t="s">
        <v>96</v>
      </c>
      <c r="C44" s="385">
        <v>3893143</v>
      </c>
      <c r="D44" s="386">
        <v>7.3989555597573711E-2</v>
      </c>
      <c r="E44" s="385">
        <v>7675113</v>
      </c>
      <c r="F44" s="386">
        <v>0.27561655683104591</v>
      </c>
    </row>
    <row r="45" spans="1:6" ht="12.75" customHeight="1" x14ac:dyDescent="0.2">
      <c r="A45" s="387">
        <v>38</v>
      </c>
      <c r="B45" s="53" t="s">
        <v>97</v>
      </c>
      <c r="C45" s="385">
        <v>0</v>
      </c>
      <c r="D45" s="386">
        <v>0</v>
      </c>
      <c r="E45" s="385">
        <v>0</v>
      </c>
      <c r="F45" s="386">
        <v>0</v>
      </c>
    </row>
    <row r="46" spans="1:6" ht="12.75" customHeight="1" x14ac:dyDescent="0.2">
      <c r="A46" s="387">
        <v>39</v>
      </c>
      <c r="B46" s="53" t="s">
        <v>98</v>
      </c>
      <c r="C46" s="385">
        <v>0</v>
      </c>
      <c r="D46" s="386">
        <v>0</v>
      </c>
      <c r="E46" s="385">
        <v>310</v>
      </c>
      <c r="F46" s="386">
        <v>1.1132231228077585E-5</v>
      </c>
    </row>
    <row r="47" spans="1:6" ht="12.75" customHeight="1" x14ac:dyDescent="0.2">
      <c r="A47" s="387">
        <v>40</v>
      </c>
      <c r="B47" s="53" t="s">
        <v>99</v>
      </c>
      <c r="C47" s="385">
        <v>1113956</v>
      </c>
      <c r="D47" s="386">
        <v>2.1170840473943756E-2</v>
      </c>
      <c r="E47" s="385">
        <v>941687</v>
      </c>
      <c r="F47" s="386">
        <v>3.381637880153128E-2</v>
      </c>
    </row>
    <row r="48" spans="1:6" ht="12.75" customHeight="1" x14ac:dyDescent="0.2">
      <c r="A48" s="387">
        <v>41</v>
      </c>
      <c r="B48" s="53" t="s">
        <v>100</v>
      </c>
      <c r="C48" s="385">
        <v>325430</v>
      </c>
      <c r="D48" s="386">
        <v>6.1848283194628128E-3</v>
      </c>
      <c r="E48" s="385">
        <v>100992</v>
      </c>
      <c r="F48" s="386">
        <v>3.6266654715677786E-3</v>
      </c>
    </row>
    <row r="49" spans="1:6" ht="12.75" customHeight="1" x14ac:dyDescent="0.2">
      <c r="A49" s="387">
        <v>42</v>
      </c>
      <c r="B49" s="53" t="s">
        <v>101</v>
      </c>
      <c r="C49" s="385">
        <v>1218167</v>
      </c>
      <c r="D49" s="386">
        <v>2.315138051020206E-2</v>
      </c>
      <c r="E49" s="385">
        <v>691</v>
      </c>
      <c r="F49" s="386">
        <v>2.4814102511618101E-5</v>
      </c>
    </row>
    <row r="50" spans="1:6" ht="12.75" customHeight="1" x14ac:dyDescent="0.2">
      <c r="A50" s="387">
        <v>43</v>
      </c>
      <c r="B50" s="53" t="s">
        <v>102</v>
      </c>
      <c r="C50" s="385">
        <v>64092</v>
      </c>
      <c r="D50" s="386">
        <v>1.2180745986879224E-3</v>
      </c>
      <c r="E50" s="385">
        <v>281607</v>
      </c>
      <c r="F50" s="386">
        <v>1.0112626578855626E-2</v>
      </c>
    </row>
    <row r="51" spans="1:6" ht="12.75" customHeight="1" x14ac:dyDescent="0.2">
      <c r="A51" s="387">
        <v>44</v>
      </c>
      <c r="B51" s="53" t="s">
        <v>103</v>
      </c>
      <c r="C51" s="385">
        <v>2006606</v>
      </c>
      <c r="D51" s="386">
        <v>3.8135739221350204E-2</v>
      </c>
      <c r="E51" s="385">
        <v>1413416</v>
      </c>
      <c r="F51" s="386">
        <v>5.0756366882143571E-2</v>
      </c>
    </row>
    <row r="52" spans="1:6" ht="12.75" customHeight="1" x14ac:dyDescent="0.2">
      <c r="A52" s="387">
        <v>45</v>
      </c>
      <c r="B52" s="53" t="s">
        <v>104</v>
      </c>
      <c r="C52" s="385">
        <v>1181677</v>
      </c>
      <c r="D52" s="386">
        <v>2.2457884565214817E-2</v>
      </c>
      <c r="E52" s="385">
        <v>267767</v>
      </c>
      <c r="F52" s="386">
        <v>9.6156263201569378E-3</v>
      </c>
    </row>
    <row r="53" spans="1:6" ht="12.75" customHeight="1" x14ac:dyDescent="0.2">
      <c r="B53" s="388" t="s">
        <v>13</v>
      </c>
      <c r="C53" s="389">
        <v>52617467</v>
      </c>
      <c r="D53" s="390">
        <v>0.99999999999999978</v>
      </c>
      <c r="E53" s="389">
        <v>27847068</v>
      </c>
      <c r="F53" s="390">
        <v>1</v>
      </c>
    </row>
    <row r="55" spans="1:6" x14ac:dyDescent="0.2">
      <c r="C55" s="391"/>
      <c r="E55" s="391"/>
    </row>
    <row r="56" spans="1:6" x14ac:dyDescent="0.2">
      <c r="C56" s="392"/>
      <c r="E56" s="392"/>
    </row>
  </sheetData>
  <mergeCells count="6">
    <mergeCell ref="B2:F2"/>
    <mergeCell ref="B3:F3"/>
    <mergeCell ref="B4:F4"/>
    <mergeCell ref="B6:B7"/>
    <mergeCell ref="C6:D6"/>
    <mergeCell ref="E6:F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2"/>
  <sheetViews>
    <sheetView showGridLines="0" tabSelected="1" zoomScaleNormal="100" workbookViewId="0">
      <selection activeCell="L25" sqref="L25"/>
    </sheetView>
  </sheetViews>
  <sheetFormatPr defaultColWidth="8.75" defaultRowHeight="12.75" x14ac:dyDescent="0.2"/>
  <cols>
    <col min="1" max="1" width="2.875" style="393" customWidth="1"/>
    <col min="2" max="2" width="49.625" style="394" customWidth="1"/>
    <col min="3" max="3" width="29.75" style="394" bestFit="1" customWidth="1"/>
    <col min="4" max="4" width="5.875" style="394" customWidth="1"/>
    <col min="5" max="5" width="2.875" style="393" customWidth="1"/>
    <col min="6" max="6" width="49.625" style="394" customWidth="1"/>
    <col min="7" max="7" width="29.75" style="394" customWidth="1"/>
    <col min="8" max="10" width="8.75" style="394"/>
    <col min="11" max="11" width="2.625" style="394" bestFit="1" customWidth="1"/>
    <col min="12" max="12" width="34.5" style="394" bestFit="1" customWidth="1"/>
    <col min="13" max="13" width="11.375" style="394" customWidth="1"/>
    <col min="14" max="14" width="15.75" style="394" customWidth="1"/>
    <col min="15" max="15" width="12.375" style="394" customWidth="1"/>
    <col min="16" max="16" width="20.5" style="394" bestFit="1" customWidth="1"/>
    <col min="17" max="16384" width="8.75" style="394"/>
  </cols>
  <sheetData>
    <row r="1" spans="1:17" ht="15" customHeight="1" x14ac:dyDescent="0.25">
      <c r="C1" s="395" t="s">
        <v>408</v>
      </c>
      <c r="G1" s="396" t="s">
        <v>409</v>
      </c>
    </row>
    <row r="2" spans="1:17" ht="30" customHeight="1" x14ac:dyDescent="0.25">
      <c r="B2" s="397" t="s">
        <v>410</v>
      </c>
      <c r="C2" s="397"/>
      <c r="F2" s="397" t="s">
        <v>411</v>
      </c>
      <c r="G2" s="397"/>
    </row>
    <row r="3" spans="1:17" ht="15" customHeight="1" x14ac:dyDescent="0.25">
      <c r="B3" s="397" t="s">
        <v>14</v>
      </c>
      <c r="C3" s="397"/>
      <c r="F3" s="397" t="s">
        <v>14</v>
      </c>
      <c r="G3" s="397"/>
    </row>
    <row r="4" spans="1:17" ht="6" customHeight="1" x14ac:dyDescent="0.25">
      <c r="B4" s="398"/>
      <c r="C4" s="398"/>
      <c r="F4" s="398"/>
      <c r="G4" s="398"/>
    </row>
    <row r="5" spans="1:17" ht="15" customHeight="1" x14ac:dyDescent="0.2">
      <c r="B5" s="399" t="s">
        <v>325</v>
      </c>
      <c r="C5" s="399"/>
      <c r="D5" s="400"/>
      <c r="E5" s="401"/>
      <c r="F5" s="402" t="s">
        <v>324</v>
      </c>
      <c r="G5" s="402"/>
    </row>
    <row r="6" spans="1:17" ht="45" customHeight="1" x14ac:dyDescent="0.2">
      <c r="B6" s="403" t="s">
        <v>412</v>
      </c>
      <c r="C6" s="403" t="s">
        <v>413</v>
      </c>
      <c r="F6" s="403" t="s">
        <v>412</v>
      </c>
      <c r="G6" s="403" t="s">
        <v>413</v>
      </c>
      <c r="J6" s="404"/>
      <c r="L6" s="405"/>
      <c r="M6" s="405"/>
      <c r="N6" s="405"/>
      <c r="O6" s="405"/>
      <c r="P6" s="405"/>
      <c r="Q6" s="406"/>
    </row>
    <row r="7" spans="1:17" ht="12.75" customHeight="1" x14ac:dyDescent="0.2">
      <c r="A7" s="393">
        <v>1</v>
      </c>
      <c r="B7" s="407" t="s">
        <v>414</v>
      </c>
      <c r="C7" s="408" t="s">
        <v>251</v>
      </c>
      <c r="E7" s="393">
        <v>1</v>
      </c>
      <c r="F7" s="407" t="s">
        <v>415</v>
      </c>
      <c r="G7" s="408" t="s">
        <v>252</v>
      </c>
      <c r="J7" s="409"/>
      <c r="M7" s="404"/>
    </row>
    <row r="8" spans="1:17" ht="12.75" customHeight="1" x14ac:dyDescent="0.2">
      <c r="A8" s="393">
        <v>2</v>
      </c>
      <c r="B8" s="410" t="s">
        <v>416</v>
      </c>
      <c r="C8" s="411" t="s">
        <v>248</v>
      </c>
      <c r="E8" s="393">
        <v>2</v>
      </c>
      <c r="F8" s="410" t="s">
        <v>417</v>
      </c>
      <c r="G8" s="411" t="s">
        <v>252</v>
      </c>
      <c r="J8" s="409"/>
      <c r="M8" s="404"/>
    </row>
    <row r="9" spans="1:17" ht="12.75" customHeight="1" x14ac:dyDescent="0.2">
      <c r="A9" s="393">
        <v>3</v>
      </c>
      <c r="B9" s="410" t="s">
        <v>418</v>
      </c>
      <c r="C9" s="411" t="s">
        <v>248</v>
      </c>
      <c r="E9" s="393">
        <v>3</v>
      </c>
      <c r="F9" s="410" t="s">
        <v>419</v>
      </c>
      <c r="G9" s="411" t="s">
        <v>252</v>
      </c>
      <c r="J9" s="409"/>
      <c r="M9" s="404"/>
    </row>
    <row r="10" spans="1:17" ht="12.75" customHeight="1" x14ac:dyDescent="0.2">
      <c r="A10" s="393">
        <v>4</v>
      </c>
      <c r="B10" s="410" t="s">
        <v>420</v>
      </c>
      <c r="C10" s="411" t="s">
        <v>248</v>
      </c>
      <c r="E10" s="393">
        <v>4</v>
      </c>
      <c r="F10" s="410" t="s">
        <v>421</v>
      </c>
      <c r="G10" s="411" t="s">
        <v>253</v>
      </c>
      <c r="J10" s="409"/>
      <c r="M10" s="404"/>
    </row>
    <row r="11" spans="1:17" ht="12.75" customHeight="1" x14ac:dyDescent="0.2">
      <c r="A11" s="393">
        <v>5</v>
      </c>
      <c r="B11" s="410" t="s">
        <v>422</v>
      </c>
      <c r="C11" s="411" t="s">
        <v>248</v>
      </c>
      <c r="E11" s="393">
        <v>5</v>
      </c>
      <c r="F11" s="410" t="s">
        <v>423</v>
      </c>
      <c r="G11" s="411" t="s">
        <v>252</v>
      </c>
      <c r="J11" s="409"/>
      <c r="M11" s="404"/>
    </row>
    <row r="12" spans="1:17" ht="12.75" customHeight="1" x14ac:dyDescent="0.2">
      <c r="A12" s="393">
        <v>6</v>
      </c>
      <c r="B12" s="410" t="s">
        <v>424</v>
      </c>
      <c r="C12" s="411" t="s">
        <v>251</v>
      </c>
      <c r="E12" s="393">
        <v>6</v>
      </c>
      <c r="F12" s="410" t="s">
        <v>425</v>
      </c>
      <c r="G12" s="411" t="s">
        <v>248</v>
      </c>
      <c r="J12" s="409"/>
      <c r="M12" s="404"/>
    </row>
    <row r="13" spans="1:17" ht="12.75" customHeight="1" x14ac:dyDescent="0.2">
      <c r="A13" s="393">
        <v>7</v>
      </c>
      <c r="B13" s="410" t="s">
        <v>426</v>
      </c>
      <c r="C13" s="411" t="s">
        <v>251</v>
      </c>
      <c r="E13" s="393">
        <v>7</v>
      </c>
      <c r="F13" s="410" t="s">
        <v>427</v>
      </c>
      <c r="G13" s="411" t="s">
        <v>248</v>
      </c>
      <c r="J13" s="409"/>
      <c r="M13" s="404"/>
    </row>
    <row r="14" spans="1:17" ht="12.75" customHeight="1" x14ac:dyDescent="0.2">
      <c r="A14" s="393">
        <v>8</v>
      </c>
      <c r="B14" s="410" t="s">
        <v>428</v>
      </c>
      <c r="C14" s="411" t="s">
        <v>251</v>
      </c>
      <c r="E14" s="393">
        <v>8</v>
      </c>
      <c r="F14" s="410" t="s">
        <v>429</v>
      </c>
      <c r="G14" s="411" t="s">
        <v>251</v>
      </c>
      <c r="J14" s="409"/>
      <c r="M14" s="404"/>
    </row>
    <row r="15" spans="1:17" ht="12.75" customHeight="1" x14ac:dyDescent="0.2">
      <c r="A15" s="393">
        <v>9</v>
      </c>
      <c r="B15" s="410" t="s">
        <v>430</v>
      </c>
      <c r="C15" s="411" t="s">
        <v>251</v>
      </c>
      <c r="E15" s="393">
        <v>9</v>
      </c>
      <c r="F15" s="410" t="s">
        <v>431</v>
      </c>
      <c r="G15" s="411" t="s">
        <v>248</v>
      </c>
      <c r="J15" s="409"/>
      <c r="M15" s="404"/>
    </row>
    <row r="16" spans="1:17" ht="12.75" customHeight="1" x14ac:dyDescent="0.2">
      <c r="A16" s="393">
        <v>10</v>
      </c>
      <c r="B16" s="410" t="s">
        <v>432</v>
      </c>
      <c r="C16" s="411" t="s">
        <v>251</v>
      </c>
      <c r="E16" s="393">
        <v>10</v>
      </c>
      <c r="F16" s="410" t="s">
        <v>433</v>
      </c>
      <c r="G16" s="411" t="s">
        <v>253</v>
      </c>
      <c r="J16" s="409"/>
      <c r="M16" s="404"/>
    </row>
    <row r="17" spans="1:13" ht="12.75" customHeight="1" x14ac:dyDescent="0.2">
      <c r="A17" s="393">
        <v>11</v>
      </c>
      <c r="B17" s="410" t="s">
        <v>434</v>
      </c>
      <c r="C17" s="411" t="s">
        <v>251</v>
      </c>
      <c r="E17" s="393">
        <v>11</v>
      </c>
      <c r="F17" s="410" t="s">
        <v>435</v>
      </c>
      <c r="G17" s="411" t="s">
        <v>251</v>
      </c>
      <c r="J17" s="409"/>
      <c r="M17" s="404"/>
    </row>
    <row r="18" spans="1:13" ht="12.75" customHeight="1" x14ac:dyDescent="0.2">
      <c r="A18" s="393">
        <v>12</v>
      </c>
      <c r="B18" s="410" t="s">
        <v>436</v>
      </c>
      <c r="C18" s="411" t="s">
        <v>251</v>
      </c>
      <c r="E18" s="393">
        <v>12</v>
      </c>
      <c r="F18" s="410" t="s">
        <v>437</v>
      </c>
      <c r="G18" s="411" t="s">
        <v>252</v>
      </c>
      <c r="J18" s="409"/>
      <c r="M18" s="404"/>
    </row>
    <row r="19" spans="1:13" ht="12.75" customHeight="1" x14ac:dyDescent="0.2">
      <c r="A19" s="393">
        <v>13</v>
      </c>
      <c r="B19" s="410" t="s">
        <v>438</v>
      </c>
      <c r="C19" s="411" t="s">
        <v>248</v>
      </c>
      <c r="E19" s="393">
        <v>13</v>
      </c>
      <c r="F19" s="410" t="s">
        <v>439</v>
      </c>
      <c r="G19" s="411" t="s">
        <v>253</v>
      </c>
      <c r="J19" s="409"/>
      <c r="M19" s="404"/>
    </row>
    <row r="20" spans="1:13" ht="12.75" customHeight="1" x14ac:dyDescent="0.2">
      <c r="A20" s="393">
        <v>14</v>
      </c>
      <c r="B20" s="410" t="s">
        <v>440</v>
      </c>
      <c r="C20" s="411" t="s">
        <v>248</v>
      </c>
      <c r="E20" s="393">
        <v>14</v>
      </c>
      <c r="F20" s="410" t="s">
        <v>441</v>
      </c>
      <c r="G20" s="411" t="s">
        <v>248</v>
      </c>
      <c r="J20" s="409"/>
      <c r="M20" s="404"/>
    </row>
    <row r="21" spans="1:13" ht="12.75" customHeight="1" x14ac:dyDescent="0.2">
      <c r="A21" s="393">
        <v>15</v>
      </c>
      <c r="B21" s="410" t="s">
        <v>442</v>
      </c>
      <c r="C21" s="411" t="s">
        <v>248</v>
      </c>
      <c r="E21" s="393">
        <v>15</v>
      </c>
      <c r="F21" s="410" t="s">
        <v>443</v>
      </c>
      <c r="G21" s="411" t="s">
        <v>248</v>
      </c>
      <c r="J21" s="409"/>
      <c r="M21" s="404"/>
    </row>
    <row r="22" spans="1:13" ht="12.75" customHeight="1" x14ac:dyDescent="0.2">
      <c r="A22" s="393">
        <v>16</v>
      </c>
      <c r="B22" s="410" t="s">
        <v>444</v>
      </c>
      <c r="C22" s="411" t="s">
        <v>251</v>
      </c>
      <c r="E22" s="393">
        <v>16</v>
      </c>
      <c r="F22" s="410" t="s">
        <v>445</v>
      </c>
      <c r="G22" s="411" t="s">
        <v>248</v>
      </c>
      <c r="J22" s="409"/>
      <c r="M22" s="404"/>
    </row>
    <row r="23" spans="1:13" ht="12.75" customHeight="1" x14ac:dyDescent="0.2">
      <c r="A23" s="393">
        <v>17</v>
      </c>
      <c r="B23" s="410" t="s">
        <v>446</v>
      </c>
      <c r="C23" s="411" t="s">
        <v>248</v>
      </c>
      <c r="E23" s="393">
        <v>17</v>
      </c>
      <c r="F23" s="410" t="s">
        <v>447</v>
      </c>
      <c r="G23" s="411" t="s">
        <v>248</v>
      </c>
      <c r="J23" s="409"/>
      <c r="M23" s="404"/>
    </row>
    <row r="24" spans="1:13" ht="12.75" customHeight="1" x14ac:dyDescent="0.2">
      <c r="A24" s="393">
        <v>18</v>
      </c>
      <c r="B24" s="410" t="s">
        <v>448</v>
      </c>
      <c r="C24" s="411" t="s">
        <v>251</v>
      </c>
      <c r="E24" s="393">
        <v>18</v>
      </c>
      <c r="F24" s="410" t="s">
        <v>449</v>
      </c>
      <c r="G24" s="411" t="s">
        <v>248</v>
      </c>
      <c r="J24" s="409"/>
      <c r="M24" s="404"/>
    </row>
    <row r="25" spans="1:13" ht="12.75" customHeight="1" x14ac:dyDescent="0.2">
      <c r="A25" s="393">
        <v>19</v>
      </c>
      <c r="B25" s="410" t="s">
        <v>450</v>
      </c>
      <c r="C25" s="411" t="s">
        <v>248</v>
      </c>
      <c r="E25" s="393">
        <v>19</v>
      </c>
      <c r="F25" s="410" t="s">
        <v>451</v>
      </c>
      <c r="G25" s="411" t="s">
        <v>251</v>
      </c>
      <c r="J25" s="409"/>
      <c r="M25" s="404"/>
    </row>
    <row r="26" spans="1:13" ht="12.75" customHeight="1" x14ac:dyDescent="0.2">
      <c r="A26" s="393">
        <v>20</v>
      </c>
      <c r="B26" s="410" t="s">
        <v>452</v>
      </c>
      <c r="C26" s="411" t="s">
        <v>248</v>
      </c>
      <c r="E26" s="393">
        <v>20</v>
      </c>
      <c r="F26" s="410" t="s">
        <v>453</v>
      </c>
      <c r="G26" s="411" t="s">
        <v>248</v>
      </c>
      <c r="J26" s="409"/>
      <c r="M26" s="404"/>
    </row>
    <row r="27" spans="1:13" ht="12.75" customHeight="1" x14ac:dyDescent="0.2">
      <c r="A27" s="393">
        <v>21</v>
      </c>
      <c r="B27" s="410" t="s">
        <v>454</v>
      </c>
      <c r="C27" s="411" t="s">
        <v>248</v>
      </c>
      <c r="E27" s="393">
        <v>21</v>
      </c>
      <c r="F27" s="410" t="s">
        <v>455</v>
      </c>
      <c r="G27" s="411" t="s">
        <v>248</v>
      </c>
      <c r="J27" s="409"/>
      <c r="M27" s="404"/>
    </row>
    <row r="28" spans="1:13" ht="12.75" customHeight="1" x14ac:dyDescent="0.2">
      <c r="A28" s="393">
        <v>22</v>
      </c>
      <c r="B28" s="410" t="s">
        <v>456</v>
      </c>
      <c r="C28" s="411" t="s">
        <v>248</v>
      </c>
      <c r="E28" s="393">
        <v>22</v>
      </c>
      <c r="F28" s="410" t="s">
        <v>457</v>
      </c>
      <c r="G28" s="411" t="s">
        <v>248</v>
      </c>
      <c r="J28" s="409"/>
      <c r="M28" s="404"/>
    </row>
    <row r="29" spans="1:13" ht="12.75" customHeight="1" x14ac:dyDescent="0.2">
      <c r="A29" s="393">
        <v>23</v>
      </c>
      <c r="B29" s="410" t="s">
        <v>458</v>
      </c>
      <c r="C29" s="411" t="s">
        <v>248</v>
      </c>
      <c r="E29" s="393">
        <v>23</v>
      </c>
      <c r="F29" s="410" t="s">
        <v>459</v>
      </c>
      <c r="G29" s="411" t="s">
        <v>251</v>
      </c>
      <c r="J29" s="409"/>
      <c r="M29" s="404"/>
    </row>
    <row r="30" spans="1:13" ht="12.75" customHeight="1" x14ac:dyDescent="0.2">
      <c r="A30" s="393">
        <v>24</v>
      </c>
      <c r="B30" s="410" t="s">
        <v>460</v>
      </c>
      <c r="C30" s="411" t="s">
        <v>255</v>
      </c>
      <c r="E30" s="393">
        <v>24</v>
      </c>
      <c r="F30" s="410" t="s">
        <v>461</v>
      </c>
      <c r="G30" s="411" t="s">
        <v>251</v>
      </c>
      <c r="J30" s="409"/>
      <c r="M30" s="404"/>
    </row>
    <row r="31" spans="1:13" ht="12.75" customHeight="1" x14ac:dyDescent="0.2">
      <c r="A31" s="393">
        <v>25</v>
      </c>
      <c r="B31" s="410" t="s">
        <v>462</v>
      </c>
      <c r="C31" s="411" t="s">
        <v>255</v>
      </c>
      <c r="E31" s="393">
        <v>25</v>
      </c>
      <c r="F31" s="410" t="s">
        <v>463</v>
      </c>
      <c r="G31" s="411" t="s">
        <v>253</v>
      </c>
      <c r="J31" s="409"/>
      <c r="M31" s="404"/>
    </row>
    <row r="32" spans="1:13" ht="12.75" customHeight="1" x14ac:dyDescent="0.2">
      <c r="A32" s="393">
        <v>26</v>
      </c>
      <c r="B32" s="410" t="s">
        <v>464</v>
      </c>
      <c r="C32" s="411" t="s">
        <v>248</v>
      </c>
      <c r="E32" s="393">
        <v>26</v>
      </c>
      <c r="F32" s="410" t="s">
        <v>465</v>
      </c>
      <c r="G32" s="411" t="s">
        <v>248</v>
      </c>
      <c r="J32" s="409"/>
      <c r="M32" s="404"/>
    </row>
    <row r="33" spans="1:13" ht="12.75" customHeight="1" x14ac:dyDescent="0.2">
      <c r="A33" s="393">
        <v>27</v>
      </c>
      <c r="B33" s="410" t="s">
        <v>466</v>
      </c>
      <c r="C33" s="411" t="s">
        <v>248</v>
      </c>
      <c r="E33" s="393">
        <v>27</v>
      </c>
      <c r="F33" s="410" t="s">
        <v>467</v>
      </c>
      <c r="G33" s="411" t="s">
        <v>248</v>
      </c>
      <c r="J33" s="409"/>
      <c r="M33" s="404"/>
    </row>
    <row r="34" spans="1:13" ht="12.75" customHeight="1" x14ac:dyDescent="0.2">
      <c r="A34" s="393">
        <v>28</v>
      </c>
      <c r="B34" s="410" t="s">
        <v>468</v>
      </c>
      <c r="C34" s="411" t="s">
        <v>248</v>
      </c>
      <c r="E34" s="393">
        <v>28</v>
      </c>
      <c r="F34" s="410" t="s">
        <v>469</v>
      </c>
      <c r="G34" s="411" t="s">
        <v>252</v>
      </c>
      <c r="J34" s="409"/>
      <c r="M34" s="404"/>
    </row>
    <row r="35" spans="1:13" ht="12.75" customHeight="1" x14ac:dyDescent="0.2">
      <c r="A35" s="393">
        <v>29</v>
      </c>
      <c r="B35" s="410" t="s">
        <v>470</v>
      </c>
      <c r="C35" s="411" t="s">
        <v>251</v>
      </c>
      <c r="E35" s="393">
        <v>29</v>
      </c>
      <c r="F35" s="410" t="s">
        <v>471</v>
      </c>
      <c r="G35" s="411" t="s">
        <v>248</v>
      </c>
      <c r="J35" s="409"/>
      <c r="M35" s="404"/>
    </row>
    <row r="36" spans="1:13" ht="12.75" customHeight="1" x14ac:dyDescent="0.2">
      <c r="A36" s="393">
        <v>30</v>
      </c>
      <c r="B36" s="410" t="s">
        <v>472</v>
      </c>
      <c r="C36" s="411" t="s">
        <v>248</v>
      </c>
      <c r="E36" s="393">
        <v>30</v>
      </c>
      <c r="F36" s="410" t="s">
        <v>473</v>
      </c>
      <c r="G36" s="411" t="s">
        <v>248</v>
      </c>
      <c r="J36" s="409"/>
      <c r="M36" s="404"/>
    </row>
    <row r="37" spans="1:13" ht="12.75" customHeight="1" x14ac:dyDescent="0.2">
      <c r="A37" s="393">
        <v>31</v>
      </c>
      <c r="B37" s="410" t="s">
        <v>474</v>
      </c>
      <c r="C37" s="411" t="s">
        <v>251</v>
      </c>
      <c r="E37" s="393">
        <v>31</v>
      </c>
      <c r="F37" s="410" t="s">
        <v>475</v>
      </c>
      <c r="G37" s="411" t="s">
        <v>253</v>
      </c>
      <c r="J37" s="409"/>
      <c r="M37" s="404"/>
    </row>
    <row r="38" spans="1:13" ht="12.75" customHeight="1" x14ac:dyDescent="0.2">
      <c r="A38" s="393">
        <v>32</v>
      </c>
      <c r="B38" s="410" t="s">
        <v>476</v>
      </c>
      <c r="C38" s="411" t="s">
        <v>251</v>
      </c>
      <c r="E38" s="393">
        <v>32</v>
      </c>
      <c r="F38" s="410" t="s">
        <v>477</v>
      </c>
      <c r="G38" s="411" t="s">
        <v>277</v>
      </c>
      <c r="H38" s="412"/>
      <c r="J38" s="409"/>
      <c r="M38" s="404"/>
    </row>
    <row r="39" spans="1:13" ht="12.75" customHeight="1" x14ac:dyDescent="0.2">
      <c r="A39" s="393">
        <v>33</v>
      </c>
      <c r="B39" s="410" t="s">
        <v>478</v>
      </c>
      <c r="C39" s="411" t="s">
        <v>251</v>
      </c>
      <c r="E39" s="393">
        <v>33</v>
      </c>
      <c r="F39" s="410" t="s">
        <v>479</v>
      </c>
      <c r="G39" s="411" t="s">
        <v>248</v>
      </c>
      <c r="H39" s="412"/>
      <c r="I39" s="412"/>
      <c r="J39" s="409"/>
      <c r="M39" s="404"/>
    </row>
    <row r="40" spans="1:13" ht="12.75" customHeight="1" x14ac:dyDescent="0.2">
      <c r="A40" s="393">
        <v>34</v>
      </c>
      <c r="B40" s="410" t="s">
        <v>480</v>
      </c>
      <c r="C40" s="411" t="s">
        <v>248</v>
      </c>
      <c r="E40" s="393">
        <v>34</v>
      </c>
      <c r="F40" s="410" t="s">
        <v>481</v>
      </c>
      <c r="G40" s="411" t="s">
        <v>253</v>
      </c>
      <c r="J40" s="409"/>
      <c r="M40" s="404"/>
    </row>
    <row r="41" spans="1:13" ht="12.75" customHeight="1" x14ac:dyDescent="0.2">
      <c r="A41" s="393">
        <v>35</v>
      </c>
      <c r="B41" s="410" t="s">
        <v>482</v>
      </c>
      <c r="C41" s="411" t="s">
        <v>248</v>
      </c>
      <c r="E41" s="393">
        <v>35</v>
      </c>
      <c r="F41" s="410" t="s">
        <v>483</v>
      </c>
      <c r="G41" s="411" t="s">
        <v>248</v>
      </c>
      <c r="J41" s="409"/>
      <c r="M41" s="404"/>
    </row>
    <row r="42" spans="1:13" ht="12.75" customHeight="1" x14ac:dyDescent="0.2">
      <c r="A42" s="393">
        <v>36</v>
      </c>
      <c r="B42" s="410" t="s">
        <v>484</v>
      </c>
      <c r="C42" s="411" t="s">
        <v>248</v>
      </c>
      <c r="E42" s="393">
        <v>36</v>
      </c>
      <c r="F42" s="410" t="s">
        <v>485</v>
      </c>
      <c r="G42" s="411" t="s">
        <v>248</v>
      </c>
      <c r="J42" s="409"/>
      <c r="M42" s="404"/>
    </row>
    <row r="43" spans="1:13" ht="12.75" customHeight="1" x14ac:dyDescent="0.2">
      <c r="A43" s="393">
        <v>37</v>
      </c>
      <c r="B43" s="410" t="s">
        <v>486</v>
      </c>
      <c r="C43" s="411" t="s">
        <v>248</v>
      </c>
      <c r="E43" s="393">
        <v>37</v>
      </c>
      <c r="F43" s="410" t="s">
        <v>487</v>
      </c>
      <c r="G43" s="411" t="s">
        <v>248</v>
      </c>
      <c r="J43" s="409"/>
      <c r="M43" s="404"/>
    </row>
    <row r="44" spans="1:13" ht="12.75" customHeight="1" x14ac:dyDescent="0.2">
      <c r="A44" s="393">
        <v>38</v>
      </c>
      <c r="B44" s="410" t="s">
        <v>488</v>
      </c>
      <c r="C44" s="411" t="s">
        <v>248</v>
      </c>
      <c r="E44" s="393">
        <v>38</v>
      </c>
      <c r="F44" s="410" t="s">
        <v>489</v>
      </c>
      <c r="G44" s="411" t="s">
        <v>248</v>
      </c>
      <c r="J44" s="409"/>
      <c r="M44" s="404"/>
    </row>
    <row r="45" spans="1:13" ht="12.75" customHeight="1" x14ac:dyDescent="0.2">
      <c r="A45" s="393">
        <v>39</v>
      </c>
      <c r="B45" s="410" t="s">
        <v>490</v>
      </c>
      <c r="C45" s="411" t="s">
        <v>248</v>
      </c>
      <c r="E45" s="393">
        <v>39</v>
      </c>
      <c r="F45" s="410" t="s">
        <v>491</v>
      </c>
      <c r="G45" s="411" t="s">
        <v>248</v>
      </c>
      <c r="I45" s="412"/>
      <c r="J45" s="409"/>
      <c r="M45" s="404"/>
    </row>
    <row r="46" spans="1:13" ht="12.75" customHeight="1" x14ac:dyDescent="0.2">
      <c r="A46" s="393">
        <v>40</v>
      </c>
      <c r="B46" s="410" t="s">
        <v>492</v>
      </c>
      <c r="C46" s="411" t="s">
        <v>248</v>
      </c>
      <c r="E46" s="393">
        <v>40</v>
      </c>
      <c r="F46" s="410" t="s">
        <v>493</v>
      </c>
      <c r="G46" s="411" t="s">
        <v>248</v>
      </c>
      <c r="J46" s="409"/>
      <c r="M46" s="404"/>
    </row>
    <row r="47" spans="1:13" ht="12.75" customHeight="1" x14ac:dyDescent="0.2">
      <c r="A47" s="393">
        <v>41</v>
      </c>
      <c r="B47" s="410" t="s">
        <v>494</v>
      </c>
      <c r="C47" s="411" t="s">
        <v>248</v>
      </c>
      <c r="E47" s="393">
        <v>41</v>
      </c>
      <c r="F47" s="410" t="s">
        <v>495</v>
      </c>
      <c r="G47" s="411" t="s">
        <v>251</v>
      </c>
      <c r="J47" s="409"/>
      <c r="M47" s="404"/>
    </row>
    <row r="48" spans="1:13" ht="12.75" customHeight="1" x14ac:dyDescent="0.2">
      <c r="A48" s="393">
        <v>42</v>
      </c>
      <c r="B48" s="410" t="s">
        <v>496</v>
      </c>
      <c r="C48" s="411" t="s">
        <v>248</v>
      </c>
      <c r="E48" s="393">
        <v>42</v>
      </c>
      <c r="F48" s="410" t="s">
        <v>497</v>
      </c>
      <c r="G48" s="411" t="s">
        <v>251</v>
      </c>
      <c r="J48" s="409"/>
      <c r="M48" s="404"/>
    </row>
    <row r="49" spans="1:13" ht="12.75" customHeight="1" x14ac:dyDescent="0.2">
      <c r="A49" s="393">
        <v>43</v>
      </c>
      <c r="B49" s="410" t="s">
        <v>498</v>
      </c>
      <c r="C49" s="411" t="s">
        <v>248</v>
      </c>
      <c r="E49" s="393">
        <v>43</v>
      </c>
      <c r="F49" s="410" t="s">
        <v>499</v>
      </c>
      <c r="G49" s="411" t="s">
        <v>248</v>
      </c>
      <c r="J49" s="409"/>
      <c r="M49" s="404"/>
    </row>
    <row r="50" spans="1:13" ht="12.75" customHeight="1" x14ac:dyDescent="0.2">
      <c r="A50" s="393">
        <v>44</v>
      </c>
      <c r="B50" s="410" t="s">
        <v>500</v>
      </c>
      <c r="C50" s="411" t="s">
        <v>248</v>
      </c>
      <c r="E50" s="393">
        <v>44</v>
      </c>
      <c r="F50" s="410" t="s">
        <v>501</v>
      </c>
      <c r="G50" s="411" t="s">
        <v>248</v>
      </c>
      <c r="J50" s="409"/>
      <c r="M50" s="404"/>
    </row>
    <row r="51" spans="1:13" ht="12.75" customHeight="1" x14ac:dyDescent="0.2">
      <c r="A51" s="393">
        <v>45</v>
      </c>
      <c r="B51" s="410" t="s">
        <v>502</v>
      </c>
      <c r="C51" s="411" t="s">
        <v>268</v>
      </c>
      <c r="E51" s="393">
        <v>45</v>
      </c>
      <c r="F51" s="410" t="s">
        <v>503</v>
      </c>
      <c r="G51" s="411" t="s">
        <v>248</v>
      </c>
      <c r="J51" s="409"/>
      <c r="M51" s="404"/>
    </row>
    <row r="52" spans="1:13" ht="12.75" customHeight="1" x14ac:dyDescent="0.2">
      <c r="A52" s="393">
        <v>46</v>
      </c>
      <c r="B52" s="410" t="s">
        <v>504</v>
      </c>
      <c r="C52" s="411" t="s">
        <v>248</v>
      </c>
      <c r="E52" s="393">
        <v>46</v>
      </c>
      <c r="F52" s="410" t="s">
        <v>505</v>
      </c>
      <c r="G52" s="411" t="s">
        <v>248</v>
      </c>
      <c r="J52" s="409"/>
      <c r="M52" s="404"/>
    </row>
    <row r="53" spans="1:13" ht="12.75" customHeight="1" x14ac:dyDescent="0.2">
      <c r="A53" s="393">
        <v>47</v>
      </c>
      <c r="B53" s="410" t="s">
        <v>506</v>
      </c>
      <c r="C53" s="411" t="s">
        <v>248</v>
      </c>
      <c r="E53" s="393">
        <v>47</v>
      </c>
      <c r="F53" s="410" t="s">
        <v>507</v>
      </c>
      <c r="G53" s="411" t="s">
        <v>251</v>
      </c>
      <c r="J53" s="409"/>
      <c r="M53" s="404"/>
    </row>
    <row r="54" spans="1:13" ht="12.75" customHeight="1" x14ac:dyDescent="0.2">
      <c r="A54" s="393">
        <v>48</v>
      </c>
      <c r="B54" s="410" t="s">
        <v>508</v>
      </c>
      <c r="C54" s="411" t="s">
        <v>248</v>
      </c>
      <c r="E54" s="393">
        <v>48</v>
      </c>
      <c r="F54" s="410" t="s">
        <v>509</v>
      </c>
      <c r="G54" s="411" t="s">
        <v>248</v>
      </c>
      <c r="J54" s="409"/>
      <c r="M54" s="404"/>
    </row>
    <row r="55" spans="1:13" ht="12.75" customHeight="1" x14ac:dyDescent="0.2">
      <c r="A55" s="393">
        <v>49</v>
      </c>
      <c r="B55" s="410" t="s">
        <v>510</v>
      </c>
      <c r="C55" s="411" t="s">
        <v>248</v>
      </c>
      <c r="E55" s="393">
        <v>49</v>
      </c>
      <c r="F55" s="410" t="s">
        <v>511</v>
      </c>
      <c r="G55" s="411" t="s">
        <v>248</v>
      </c>
      <c r="J55" s="409"/>
      <c r="M55" s="404"/>
    </row>
    <row r="56" spans="1:13" s="393" customFormat="1" ht="12.75" customHeight="1" x14ac:dyDescent="0.2">
      <c r="A56" s="393">
        <v>50</v>
      </c>
      <c r="B56" s="413" t="s">
        <v>512</v>
      </c>
      <c r="C56" s="414" t="s">
        <v>248</v>
      </c>
      <c r="D56" s="394"/>
      <c r="E56" s="393">
        <v>50</v>
      </c>
      <c r="F56" s="413" t="s">
        <v>513</v>
      </c>
      <c r="G56" s="414" t="s">
        <v>253</v>
      </c>
      <c r="I56" s="394"/>
      <c r="J56" s="409"/>
      <c r="M56" s="415"/>
    </row>
    <row r="57" spans="1:13" s="416" customFormat="1" ht="6" customHeight="1" x14ac:dyDescent="0.2">
      <c r="B57" s="417"/>
      <c r="C57" s="418"/>
      <c r="D57" s="419"/>
      <c r="F57" s="417"/>
      <c r="G57" s="418"/>
      <c r="I57" s="419"/>
      <c r="J57" s="420"/>
      <c r="M57" s="418"/>
    </row>
    <row r="58" spans="1:13" s="393" customFormat="1" ht="15" customHeight="1" x14ac:dyDescent="0.2">
      <c r="B58" s="421" t="s">
        <v>321</v>
      </c>
      <c r="C58" s="421"/>
    </row>
    <row r="59" spans="1:13" s="393" customFormat="1" x14ac:dyDescent="0.2"/>
    <row r="60" spans="1:13" s="393" customFormat="1" x14ac:dyDescent="0.2"/>
    <row r="61" spans="1:13" x14ac:dyDescent="0.2">
      <c r="G61" s="393"/>
    </row>
    <row r="62" spans="1:13" x14ac:dyDescent="0.2">
      <c r="G62" s="393"/>
    </row>
  </sheetData>
  <mergeCells count="7">
    <mergeCell ref="B58:C58"/>
    <mergeCell ref="B2:C2"/>
    <mergeCell ref="F2:G2"/>
    <mergeCell ref="B3:C3"/>
    <mergeCell ref="F3:G3"/>
    <mergeCell ref="B5:C5"/>
    <mergeCell ref="F5:G5"/>
  </mergeCells>
  <pageMargins left="0.32" right="0.23622047244094491" top="0.43307086614173229" bottom="0.39370078740157483" header="0.23622047244094491" footer="0.23622047244094491"/>
  <pageSetup paperSize="9" scale="93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I428"/>
  <sheetViews>
    <sheetView workbookViewId="0">
      <selection activeCell="C28" sqref="C28"/>
    </sheetView>
  </sheetViews>
  <sheetFormatPr defaultColWidth="9" defaultRowHeight="12.75" x14ac:dyDescent="0.2"/>
  <cols>
    <col min="1" max="1" width="3.125" style="113" customWidth="1"/>
    <col min="2" max="2" width="19.5" style="119" customWidth="1"/>
    <col min="3" max="3" width="9.5" style="3" customWidth="1"/>
    <col min="4" max="4" width="9.125" style="122" customWidth="1"/>
    <col min="5" max="5" width="12.5" style="3" bestFit="1" customWidth="1"/>
    <col min="6" max="6" width="11.75" style="122" customWidth="1"/>
    <col min="7" max="7" width="9.125" style="3" customWidth="1"/>
    <col min="8" max="8" width="9.5" style="122" customWidth="1"/>
    <col min="9" max="16384" width="9" style="119"/>
  </cols>
  <sheetData>
    <row r="1" spans="1:9" s="104" customFormat="1" ht="15" x14ac:dyDescent="0.25">
      <c r="A1" s="103"/>
      <c r="C1" s="28"/>
      <c r="D1" s="105"/>
      <c r="E1" s="28"/>
      <c r="F1" s="105"/>
      <c r="G1" s="106" t="s">
        <v>1</v>
      </c>
      <c r="H1" s="106" t="s">
        <v>150</v>
      </c>
      <c r="I1" s="107"/>
    </row>
    <row r="2" spans="1:9" s="104" customFormat="1" ht="15" x14ac:dyDescent="0.25">
      <c r="A2" s="265" t="s">
        <v>15</v>
      </c>
      <c r="B2" s="265"/>
      <c r="C2" s="265"/>
      <c r="D2" s="265"/>
      <c r="E2" s="265"/>
      <c r="F2" s="265"/>
      <c r="G2" s="265"/>
      <c r="H2" s="265"/>
      <c r="I2" s="107"/>
    </row>
    <row r="3" spans="1:9" s="104" customFormat="1" ht="15" x14ac:dyDescent="0.25">
      <c r="A3" s="265" t="s">
        <v>14</v>
      </c>
      <c r="B3" s="265"/>
      <c r="C3" s="265"/>
      <c r="D3" s="265"/>
      <c r="E3" s="265"/>
      <c r="F3" s="265"/>
      <c r="G3" s="265"/>
      <c r="H3" s="265"/>
      <c r="I3" s="107"/>
    </row>
    <row r="4" spans="1:9" s="104" customFormat="1" ht="15" x14ac:dyDescent="0.25">
      <c r="A4" s="266" t="s">
        <v>145</v>
      </c>
      <c r="B4" s="266"/>
      <c r="C4" s="266"/>
      <c r="D4" s="266"/>
      <c r="E4" s="266"/>
      <c r="F4" s="266"/>
      <c r="G4" s="266"/>
      <c r="H4" s="266"/>
    </row>
    <row r="5" spans="1:9" s="110" customFormat="1" x14ac:dyDescent="0.2">
      <c r="A5" s="108"/>
      <c r="B5" s="109"/>
      <c r="C5" s="109"/>
      <c r="D5" s="109"/>
      <c r="E5" s="109"/>
      <c r="F5" s="109"/>
      <c r="G5" s="109"/>
      <c r="H5" s="109"/>
    </row>
    <row r="6" spans="1:9" s="112" customFormat="1" x14ac:dyDescent="0.2">
      <c r="A6" s="111"/>
      <c r="B6" s="267" t="s">
        <v>4</v>
      </c>
      <c r="C6" s="269" t="s">
        <v>146</v>
      </c>
      <c r="D6" s="269"/>
      <c r="E6" s="269" t="s">
        <v>147</v>
      </c>
      <c r="F6" s="269"/>
      <c r="G6" s="270" t="s">
        <v>110</v>
      </c>
      <c r="H6" s="271"/>
    </row>
    <row r="7" spans="1:9" s="113" customFormat="1" x14ac:dyDescent="0.2">
      <c r="B7" s="268"/>
      <c r="C7" s="15" t="s">
        <v>148</v>
      </c>
      <c r="D7" s="15" t="s">
        <v>149</v>
      </c>
      <c r="E7" s="15" t="s">
        <v>148</v>
      </c>
      <c r="F7" s="15" t="s">
        <v>149</v>
      </c>
      <c r="G7" s="15" t="s">
        <v>148</v>
      </c>
      <c r="H7" s="15" t="s">
        <v>149</v>
      </c>
    </row>
    <row r="8" spans="1:9" s="115" customFormat="1" x14ac:dyDescent="0.2">
      <c r="A8" s="114">
        <v>1</v>
      </c>
      <c r="B8" s="124" t="s">
        <v>18</v>
      </c>
      <c r="C8" s="125">
        <v>5063</v>
      </c>
      <c r="D8" s="126">
        <v>5063</v>
      </c>
      <c r="E8" s="127">
        <v>673521</v>
      </c>
      <c r="F8" s="125">
        <v>680850</v>
      </c>
      <c r="G8" s="126">
        <v>1.7569999999999999</v>
      </c>
      <c r="H8" s="126">
        <v>0</v>
      </c>
    </row>
    <row r="9" spans="1:9" s="115" customFormat="1" x14ac:dyDescent="0.2">
      <c r="A9" s="116">
        <v>2</v>
      </c>
      <c r="B9" s="124" t="s">
        <v>19</v>
      </c>
      <c r="C9" s="125">
        <v>2723</v>
      </c>
      <c r="D9" s="126">
        <v>2723</v>
      </c>
      <c r="E9" s="127">
        <v>221463</v>
      </c>
      <c r="F9" s="125">
        <v>225681</v>
      </c>
      <c r="G9" s="126">
        <v>2845.9770000000003</v>
      </c>
      <c r="H9" s="126">
        <v>3771.5670000000005</v>
      </c>
    </row>
    <row r="10" spans="1:9" s="115" customFormat="1" x14ac:dyDescent="0.2">
      <c r="A10" s="116">
        <v>3</v>
      </c>
      <c r="B10" s="124" t="s">
        <v>20</v>
      </c>
      <c r="C10" s="125">
        <v>18240</v>
      </c>
      <c r="D10" s="126">
        <v>18242</v>
      </c>
      <c r="E10" s="127">
        <v>2499427</v>
      </c>
      <c r="F10" s="125">
        <v>2515469</v>
      </c>
      <c r="G10" s="126">
        <v>1351.9369999999999</v>
      </c>
      <c r="H10" s="126">
        <v>410.89099999999979</v>
      </c>
    </row>
    <row r="11" spans="1:9" s="115" customFormat="1" x14ac:dyDescent="0.2">
      <c r="A11" s="116">
        <v>4</v>
      </c>
      <c r="B11" s="124" t="s">
        <v>21</v>
      </c>
      <c r="C11" s="125">
        <v>44061</v>
      </c>
      <c r="D11" s="126">
        <v>44059</v>
      </c>
      <c r="E11" s="127">
        <v>6409461</v>
      </c>
      <c r="F11" s="127">
        <v>6417806</v>
      </c>
      <c r="G11" s="126">
        <v>59722.775999999998</v>
      </c>
      <c r="H11" s="126">
        <v>64388.527000000046</v>
      </c>
    </row>
    <row r="12" spans="1:9" s="115" customFormat="1" x14ac:dyDescent="0.2">
      <c r="A12" s="116">
        <v>5</v>
      </c>
      <c r="B12" s="124" t="s">
        <v>22</v>
      </c>
      <c r="C12" s="125">
        <v>33782</v>
      </c>
      <c r="D12" s="126">
        <v>33781</v>
      </c>
      <c r="E12" s="127">
        <v>4235877</v>
      </c>
      <c r="F12" s="125">
        <v>4253505</v>
      </c>
      <c r="G12" s="126">
        <v>16508.651999999998</v>
      </c>
      <c r="H12" s="126">
        <v>24031.266000000032</v>
      </c>
    </row>
    <row r="13" spans="1:9" s="115" customFormat="1" x14ac:dyDescent="0.2">
      <c r="A13" s="116">
        <v>6</v>
      </c>
      <c r="B13" s="124" t="s">
        <v>23</v>
      </c>
      <c r="C13" s="125">
        <v>96</v>
      </c>
      <c r="D13" s="126">
        <v>104</v>
      </c>
      <c r="E13" s="127">
        <v>3804</v>
      </c>
      <c r="F13" s="125">
        <v>4081</v>
      </c>
      <c r="G13" s="126">
        <v>0</v>
      </c>
      <c r="H13" s="126">
        <v>0</v>
      </c>
    </row>
    <row r="14" spans="1:9" s="115" customFormat="1" x14ac:dyDescent="0.2">
      <c r="A14" s="116">
        <v>7</v>
      </c>
      <c r="B14" s="124" t="s">
        <v>24</v>
      </c>
      <c r="C14" s="125">
        <v>1480</v>
      </c>
      <c r="D14" s="126">
        <v>1508</v>
      </c>
      <c r="E14" s="127">
        <v>1745</v>
      </c>
      <c r="F14" s="125">
        <v>1677</v>
      </c>
      <c r="G14" s="126">
        <v>2772.4469999999997</v>
      </c>
      <c r="H14" s="126">
        <v>7541.0460000000012</v>
      </c>
    </row>
    <row r="15" spans="1:9" s="115" customFormat="1" x14ac:dyDescent="0.2">
      <c r="A15" s="116">
        <v>8</v>
      </c>
      <c r="B15" s="124" t="s">
        <v>25</v>
      </c>
      <c r="C15" s="125">
        <v>8377</v>
      </c>
      <c r="D15" s="126">
        <v>8378</v>
      </c>
      <c r="E15" s="127">
        <v>1220645</v>
      </c>
      <c r="F15" s="125">
        <v>1249610</v>
      </c>
      <c r="G15" s="126">
        <v>32.20300000000001</v>
      </c>
      <c r="H15" s="126">
        <v>10.488999999999999</v>
      </c>
    </row>
    <row r="16" spans="1:9" s="115" customFormat="1" x14ac:dyDescent="0.2">
      <c r="A16" s="116">
        <v>9</v>
      </c>
      <c r="B16" s="124" t="s">
        <v>26</v>
      </c>
      <c r="C16" s="125">
        <v>15686</v>
      </c>
      <c r="D16" s="126">
        <v>15685</v>
      </c>
      <c r="E16" s="127">
        <v>2164117</v>
      </c>
      <c r="F16" s="125">
        <v>2191240</v>
      </c>
      <c r="G16" s="126">
        <v>2528.8849999999998</v>
      </c>
      <c r="H16" s="126">
        <v>1058.5489999999993</v>
      </c>
    </row>
    <row r="17" spans="1:8" s="115" customFormat="1" x14ac:dyDescent="0.2">
      <c r="A17" s="116">
        <v>10</v>
      </c>
      <c r="B17" s="124" t="s">
        <v>27</v>
      </c>
      <c r="C17" s="125">
        <v>35716</v>
      </c>
      <c r="D17" s="126">
        <v>35709</v>
      </c>
      <c r="E17" s="127">
        <v>4874535</v>
      </c>
      <c r="F17" s="125">
        <v>4940778</v>
      </c>
      <c r="G17" s="126">
        <v>4281.4640000000018</v>
      </c>
      <c r="H17" s="126">
        <v>2111.7539999999985</v>
      </c>
    </row>
    <row r="18" spans="1:8" s="115" customFormat="1" x14ac:dyDescent="0.2">
      <c r="A18" s="116">
        <v>11</v>
      </c>
      <c r="B18" s="124" t="s">
        <v>28</v>
      </c>
      <c r="C18" s="125">
        <v>1427</v>
      </c>
      <c r="D18" s="126">
        <v>1428</v>
      </c>
      <c r="E18" s="127">
        <v>212031</v>
      </c>
      <c r="F18" s="125">
        <v>211273</v>
      </c>
      <c r="G18" s="126">
        <v>0</v>
      </c>
      <c r="H18" s="126">
        <v>0</v>
      </c>
    </row>
    <row r="19" spans="1:8" s="115" customFormat="1" x14ac:dyDescent="0.2">
      <c r="A19" s="116">
        <v>12</v>
      </c>
      <c r="B19" s="124" t="s">
        <v>29</v>
      </c>
      <c r="C19" s="125">
        <v>288</v>
      </c>
      <c r="D19" s="126">
        <v>286</v>
      </c>
      <c r="E19" s="127">
        <v>41605</v>
      </c>
      <c r="F19" s="125">
        <v>42192</v>
      </c>
      <c r="G19" s="126">
        <v>0</v>
      </c>
      <c r="H19" s="126">
        <v>0</v>
      </c>
    </row>
    <row r="20" spans="1:8" s="115" customFormat="1" x14ac:dyDescent="0.2">
      <c r="A20" s="116">
        <v>13</v>
      </c>
      <c r="B20" s="124" t="s">
        <v>30</v>
      </c>
      <c r="C20" s="125">
        <v>435</v>
      </c>
      <c r="D20" s="126">
        <v>437</v>
      </c>
      <c r="E20" s="127">
        <v>54467</v>
      </c>
      <c r="F20" s="125">
        <v>52879</v>
      </c>
      <c r="G20" s="126">
        <v>0</v>
      </c>
      <c r="H20" s="126">
        <v>0</v>
      </c>
    </row>
    <row r="21" spans="1:8" s="115" customFormat="1" x14ac:dyDescent="0.2">
      <c r="A21" s="116">
        <v>14</v>
      </c>
      <c r="B21" s="124" t="s">
        <v>31</v>
      </c>
      <c r="C21" s="128">
        <v>13803</v>
      </c>
      <c r="D21" s="129">
        <v>13805</v>
      </c>
      <c r="E21" s="130">
        <v>1346377</v>
      </c>
      <c r="F21" s="128">
        <v>1360312</v>
      </c>
      <c r="G21" s="129">
        <v>54.322000000000003</v>
      </c>
      <c r="H21" s="129">
        <v>9.9989999999999988</v>
      </c>
    </row>
    <row r="22" spans="1:8" s="115" customFormat="1" x14ac:dyDescent="0.2">
      <c r="A22" s="116">
        <v>15</v>
      </c>
      <c r="B22" s="124" t="s">
        <v>32</v>
      </c>
      <c r="C22" s="125">
        <v>1</v>
      </c>
      <c r="D22" s="126">
        <v>1</v>
      </c>
      <c r="E22" s="127">
        <v>0</v>
      </c>
      <c r="F22" s="125">
        <v>0</v>
      </c>
      <c r="G22" s="126">
        <v>0.112</v>
      </c>
      <c r="H22" s="126">
        <v>0</v>
      </c>
    </row>
    <row r="23" spans="1:8" s="115" customFormat="1" x14ac:dyDescent="0.2">
      <c r="A23" s="116">
        <v>16</v>
      </c>
      <c r="B23" s="124" t="s">
        <v>33</v>
      </c>
      <c r="C23" s="125">
        <v>7418</v>
      </c>
      <c r="D23" s="126">
        <v>7402</v>
      </c>
      <c r="E23" s="127">
        <v>725459</v>
      </c>
      <c r="F23" s="125">
        <v>723259</v>
      </c>
      <c r="G23" s="126">
        <v>87.832999999999998</v>
      </c>
      <c r="H23" s="126">
        <v>58.331999999999994</v>
      </c>
    </row>
    <row r="24" spans="1:8" s="115" customFormat="1" x14ac:dyDescent="0.2">
      <c r="A24" s="116">
        <v>17</v>
      </c>
      <c r="B24" s="124" t="s">
        <v>34</v>
      </c>
      <c r="C24" s="125">
        <v>72</v>
      </c>
      <c r="D24" s="126">
        <v>72</v>
      </c>
      <c r="E24" s="127">
        <v>3811</v>
      </c>
      <c r="F24" s="125">
        <v>3839</v>
      </c>
      <c r="G24" s="126">
        <v>0</v>
      </c>
      <c r="H24" s="126">
        <v>0</v>
      </c>
    </row>
    <row r="25" spans="1:8" s="115" customFormat="1" x14ac:dyDescent="0.2">
      <c r="A25" s="116">
        <v>18</v>
      </c>
      <c r="B25" s="124" t="s">
        <v>35</v>
      </c>
      <c r="C25" s="125">
        <v>9550</v>
      </c>
      <c r="D25" s="126">
        <v>9548</v>
      </c>
      <c r="E25" s="127">
        <v>1362598</v>
      </c>
      <c r="F25" s="125">
        <v>1383801</v>
      </c>
      <c r="G25" s="126">
        <v>752.947</v>
      </c>
      <c r="H25" s="126">
        <v>256.75800000000004</v>
      </c>
    </row>
    <row r="26" spans="1:8" s="115" customFormat="1" x14ac:dyDescent="0.2">
      <c r="A26" s="116">
        <v>19</v>
      </c>
      <c r="B26" s="124" t="s">
        <v>36</v>
      </c>
      <c r="C26" s="125">
        <v>2053</v>
      </c>
      <c r="D26" s="126">
        <v>2054</v>
      </c>
      <c r="E26" s="127">
        <v>133142</v>
      </c>
      <c r="F26" s="125">
        <v>135055</v>
      </c>
      <c r="G26" s="126">
        <v>13.803000000000001</v>
      </c>
      <c r="H26" s="126">
        <v>0.84499999999999997</v>
      </c>
    </row>
    <row r="27" spans="1:8" s="115" customFormat="1" x14ac:dyDescent="0.2">
      <c r="A27" s="116">
        <v>20</v>
      </c>
      <c r="B27" s="124" t="s">
        <v>37</v>
      </c>
      <c r="C27" s="125">
        <v>36</v>
      </c>
      <c r="D27" s="126">
        <v>35</v>
      </c>
      <c r="E27" s="127">
        <v>363</v>
      </c>
      <c r="F27" s="125">
        <v>355</v>
      </c>
      <c r="G27" s="126">
        <v>0</v>
      </c>
      <c r="H27" s="126">
        <v>0</v>
      </c>
    </row>
    <row r="28" spans="1:8" s="115" customFormat="1" x14ac:dyDescent="0.2">
      <c r="A28" s="116">
        <v>21</v>
      </c>
      <c r="B28" s="124" t="s">
        <v>38</v>
      </c>
      <c r="C28" s="125">
        <v>46995</v>
      </c>
      <c r="D28" s="126">
        <v>46992</v>
      </c>
      <c r="E28" s="127">
        <v>4618836</v>
      </c>
      <c r="F28" s="125">
        <v>4568284</v>
      </c>
      <c r="G28" s="126">
        <v>6288.5360000000082</v>
      </c>
      <c r="H28" s="126">
        <v>6282.5750000000044</v>
      </c>
    </row>
    <row r="29" spans="1:8" s="115" customFormat="1" x14ac:dyDescent="0.2">
      <c r="A29" s="116">
        <v>22</v>
      </c>
      <c r="B29" s="124" t="s">
        <v>39</v>
      </c>
      <c r="C29" s="125">
        <v>94960</v>
      </c>
      <c r="D29" s="126">
        <v>94950</v>
      </c>
      <c r="E29" s="127">
        <v>12321964</v>
      </c>
      <c r="F29" s="125">
        <v>12239771</v>
      </c>
      <c r="G29" s="126">
        <v>238371.21399999989</v>
      </c>
      <c r="H29" s="126">
        <v>334403.331000001</v>
      </c>
    </row>
    <row r="30" spans="1:8" s="115" customFormat="1" x14ac:dyDescent="0.2">
      <c r="A30" s="116">
        <v>23</v>
      </c>
      <c r="B30" s="124" t="s">
        <v>40</v>
      </c>
      <c r="C30" s="125">
        <v>36263</v>
      </c>
      <c r="D30" s="126">
        <v>36275</v>
      </c>
      <c r="E30" s="127">
        <v>4923263</v>
      </c>
      <c r="F30" s="125">
        <v>4980288</v>
      </c>
      <c r="G30" s="126">
        <v>5631.2560000000003</v>
      </c>
      <c r="H30" s="126">
        <v>4190.1920000000009</v>
      </c>
    </row>
    <row r="31" spans="1:8" s="115" customFormat="1" x14ac:dyDescent="0.2">
      <c r="A31" s="116">
        <v>24</v>
      </c>
      <c r="B31" s="124" t="s">
        <v>41</v>
      </c>
      <c r="C31" s="125">
        <v>11507</v>
      </c>
      <c r="D31" s="126">
        <v>11508</v>
      </c>
      <c r="E31" s="127">
        <v>1483478</v>
      </c>
      <c r="F31" s="125">
        <v>1485980</v>
      </c>
      <c r="G31" s="126">
        <v>76.800000000000026</v>
      </c>
      <c r="H31" s="126">
        <v>75.625999999999962</v>
      </c>
    </row>
    <row r="32" spans="1:8" s="115" customFormat="1" x14ac:dyDescent="0.2">
      <c r="A32" s="116">
        <v>25</v>
      </c>
      <c r="B32" s="124" t="s">
        <v>42</v>
      </c>
      <c r="C32" s="125">
        <v>24321</v>
      </c>
      <c r="D32" s="126">
        <v>24321</v>
      </c>
      <c r="E32" s="127">
        <v>3289848</v>
      </c>
      <c r="F32" s="125">
        <v>3311624</v>
      </c>
      <c r="G32" s="126">
        <v>150.26500000000004</v>
      </c>
      <c r="H32" s="126">
        <v>223.32599999999996</v>
      </c>
    </row>
    <row r="33" spans="1:8" s="115" customFormat="1" x14ac:dyDescent="0.2">
      <c r="A33" s="116">
        <v>26</v>
      </c>
      <c r="B33" s="124" t="s">
        <v>43</v>
      </c>
      <c r="C33" s="125">
        <v>1776</v>
      </c>
      <c r="D33" s="126">
        <v>1774</v>
      </c>
      <c r="E33" s="127">
        <v>75133</v>
      </c>
      <c r="F33" s="125">
        <v>76010</v>
      </c>
      <c r="G33" s="126">
        <v>23.938000000000006</v>
      </c>
      <c r="H33" s="126">
        <v>3.1839999999999993</v>
      </c>
    </row>
    <row r="34" spans="1:8" s="115" customFormat="1" x14ac:dyDescent="0.2">
      <c r="A34" s="116">
        <v>27</v>
      </c>
      <c r="B34" s="124" t="s">
        <v>44</v>
      </c>
      <c r="C34" s="125">
        <v>286</v>
      </c>
      <c r="D34" s="126">
        <v>284</v>
      </c>
      <c r="E34" s="127">
        <v>38313</v>
      </c>
      <c r="F34" s="125">
        <v>36940</v>
      </c>
      <c r="G34" s="126">
        <v>0</v>
      </c>
      <c r="H34" s="126">
        <v>0</v>
      </c>
    </row>
    <row r="35" spans="1:8" s="115" customFormat="1" x14ac:dyDescent="0.2">
      <c r="A35" s="116">
        <v>28</v>
      </c>
      <c r="B35" s="124" t="s">
        <v>45</v>
      </c>
      <c r="C35" s="125">
        <v>724</v>
      </c>
      <c r="D35" s="126">
        <v>724</v>
      </c>
      <c r="E35" s="127">
        <v>108935</v>
      </c>
      <c r="F35" s="125">
        <v>110926</v>
      </c>
      <c r="G35" s="126">
        <v>0</v>
      </c>
      <c r="H35" s="126">
        <v>0</v>
      </c>
    </row>
    <row r="36" spans="1:8" s="115" customFormat="1" x14ac:dyDescent="0.2">
      <c r="A36" s="116">
        <v>29</v>
      </c>
      <c r="B36" s="124" t="s">
        <v>46</v>
      </c>
      <c r="C36" s="125">
        <v>2508</v>
      </c>
      <c r="D36" s="126">
        <v>2497</v>
      </c>
      <c r="E36" s="127">
        <v>325101</v>
      </c>
      <c r="F36" s="125">
        <v>332264</v>
      </c>
      <c r="G36" s="126">
        <v>15.487000000000004</v>
      </c>
      <c r="H36" s="126">
        <v>6.5519999999999996</v>
      </c>
    </row>
    <row r="37" spans="1:8" s="115" customFormat="1" x14ac:dyDescent="0.2">
      <c r="A37" s="116">
        <v>30</v>
      </c>
      <c r="B37" s="124" t="s">
        <v>47</v>
      </c>
      <c r="C37" s="125">
        <v>19255</v>
      </c>
      <c r="D37" s="126">
        <v>19257</v>
      </c>
      <c r="E37" s="127">
        <v>2722694</v>
      </c>
      <c r="F37" s="125">
        <v>2726640</v>
      </c>
      <c r="G37" s="126">
        <v>4173.8619999999983</v>
      </c>
      <c r="H37" s="126">
        <v>7000.4300000000012</v>
      </c>
    </row>
    <row r="38" spans="1:8" s="115" customFormat="1" x14ac:dyDescent="0.2">
      <c r="A38" s="116">
        <v>31</v>
      </c>
      <c r="B38" s="124" t="s">
        <v>48</v>
      </c>
      <c r="C38" s="125">
        <v>1751</v>
      </c>
      <c r="D38" s="126">
        <v>1756</v>
      </c>
      <c r="E38" s="127">
        <v>172761</v>
      </c>
      <c r="F38" s="125">
        <v>184305</v>
      </c>
      <c r="G38" s="126">
        <v>7.1530000000000005</v>
      </c>
      <c r="H38" s="126">
        <v>8.57</v>
      </c>
    </row>
    <row r="39" spans="1:8" s="115" customFormat="1" x14ac:dyDescent="0.2">
      <c r="A39" s="116">
        <v>32</v>
      </c>
      <c r="B39" s="124" t="s">
        <v>49</v>
      </c>
      <c r="C39" s="125">
        <v>1017</v>
      </c>
      <c r="D39" s="126">
        <v>1016</v>
      </c>
      <c r="E39" s="127">
        <v>152764</v>
      </c>
      <c r="F39" s="125">
        <v>151427</v>
      </c>
      <c r="G39" s="126">
        <v>0.156</v>
      </c>
      <c r="H39" s="126">
        <v>34.037999999999997</v>
      </c>
    </row>
    <row r="40" spans="1:8" s="115" customFormat="1" x14ac:dyDescent="0.2">
      <c r="A40" s="116">
        <v>33</v>
      </c>
      <c r="B40" s="124" t="s">
        <v>50</v>
      </c>
      <c r="C40" s="125">
        <v>17497</v>
      </c>
      <c r="D40" s="126">
        <v>17516</v>
      </c>
      <c r="E40" s="127">
        <v>2891347</v>
      </c>
      <c r="F40" s="125">
        <v>2921104</v>
      </c>
      <c r="G40" s="126">
        <v>11425.080000000004</v>
      </c>
      <c r="H40" s="126">
        <v>6832.6430000000009</v>
      </c>
    </row>
    <row r="41" spans="1:8" s="115" customFormat="1" x14ac:dyDescent="0.2">
      <c r="A41" s="116">
        <v>34</v>
      </c>
      <c r="B41" s="124" t="s">
        <v>51</v>
      </c>
      <c r="C41" s="125">
        <v>152442</v>
      </c>
      <c r="D41" s="126">
        <v>152527</v>
      </c>
      <c r="E41" s="127">
        <v>21478125</v>
      </c>
      <c r="F41" s="125">
        <v>21418706</v>
      </c>
      <c r="G41" s="126">
        <v>82315.206000000006</v>
      </c>
      <c r="H41" s="126">
        <v>123547.00999999994</v>
      </c>
    </row>
    <row r="42" spans="1:8" s="115" customFormat="1" x14ac:dyDescent="0.2">
      <c r="A42" s="116">
        <v>35</v>
      </c>
      <c r="B42" s="124" t="s">
        <v>52</v>
      </c>
      <c r="C42" s="125">
        <v>2</v>
      </c>
      <c r="D42" s="126">
        <v>2</v>
      </c>
      <c r="E42" s="127">
        <v>100</v>
      </c>
      <c r="F42" s="125">
        <v>41</v>
      </c>
      <c r="G42" s="126">
        <v>0</v>
      </c>
      <c r="H42" s="126">
        <v>0</v>
      </c>
    </row>
    <row r="43" spans="1:8" s="115" customFormat="1" x14ac:dyDescent="0.2">
      <c r="A43" s="116">
        <v>36</v>
      </c>
      <c r="B43" s="124" t="s">
        <v>53</v>
      </c>
      <c r="C43" s="125">
        <v>126</v>
      </c>
      <c r="D43" s="126">
        <v>126</v>
      </c>
      <c r="E43" s="127">
        <v>46</v>
      </c>
      <c r="F43" s="125">
        <v>12</v>
      </c>
      <c r="G43" s="126">
        <v>2827.5410000000006</v>
      </c>
      <c r="H43" s="126">
        <v>4009.7130000000016</v>
      </c>
    </row>
    <row r="44" spans="1:8" s="115" customFormat="1" x14ac:dyDescent="0.2">
      <c r="A44" s="116">
        <v>37</v>
      </c>
      <c r="B44" s="124" t="s">
        <v>54</v>
      </c>
      <c r="C44" s="125">
        <v>19031</v>
      </c>
      <c r="D44" s="126">
        <v>19031</v>
      </c>
      <c r="E44" s="127">
        <v>2042033</v>
      </c>
      <c r="F44" s="125">
        <v>2030579</v>
      </c>
      <c r="G44" s="126">
        <v>121.63500000000002</v>
      </c>
      <c r="H44" s="126">
        <v>290.05799999999994</v>
      </c>
    </row>
    <row r="45" spans="1:8" s="115" customFormat="1" x14ac:dyDescent="0.2">
      <c r="A45" s="116">
        <v>38</v>
      </c>
      <c r="B45" s="124" t="s">
        <v>55</v>
      </c>
      <c r="C45" s="125">
        <v>2465</v>
      </c>
      <c r="D45" s="126">
        <v>2464</v>
      </c>
      <c r="E45" s="127">
        <v>233058</v>
      </c>
      <c r="F45" s="125">
        <v>237092</v>
      </c>
      <c r="G45" s="126">
        <v>0.22900000000000001</v>
      </c>
      <c r="H45" s="126">
        <v>17.605000000000004</v>
      </c>
    </row>
    <row r="46" spans="1:8" s="115" customFormat="1" x14ac:dyDescent="0.2">
      <c r="A46" s="116">
        <v>39</v>
      </c>
      <c r="B46" s="124" t="s">
        <v>56</v>
      </c>
      <c r="C46" s="125">
        <v>9770</v>
      </c>
      <c r="D46" s="126">
        <v>9770</v>
      </c>
      <c r="E46" s="127">
        <v>1633868</v>
      </c>
      <c r="F46" s="125">
        <v>1640418</v>
      </c>
      <c r="G46" s="126">
        <v>0</v>
      </c>
      <c r="H46" s="126">
        <v>0</v>
      </c>
    </row>
    <row r="47" spans="1:8" s="115" customFormat="1" x14ac:dyDescent="0.2">
      <c r="A47" s="116">
        <v>40</v>
      </c>
      <c r="B47" s="124" t="s">
        <v>57</v>
      </c>
      <c r="C47" s="125">
        <v>4123</v>
      </c>
      <c r="D47" s="126">
        <v>4122</v>
      </c>
      <c r="E47" s="127">
        <v>383748</v>
      </c>
      <c r="F47" s="125">
        <v>385757</v>
      </c>
      <c r="G47" s="126">
        <v>26.533999999999999</v>
      </c>
      <c r="H47" s="126">
        <v>89.774000000000001</v>
      </c>
    </row>
    <row r="48" spans="1:8" s="115" customFormat="1" x14ac:dyDescent="0.2">
      <c r="A48" s="116">
        <v>41</v>
      </c>
      <c r="B48" s="124" t="s">
        <v>58</v>
      </c>
      <c r="C48" s="125">
        <v>44866</v>
      </c>
      <c r="D48" s="126">
        <v>44867</v>
      </c>
      <c r="E48" s="127">
        <v>5540746</v>
      </c>
      <c r="F48" s="125">
        <v>5551779</v>
      </c>
      <c r="G48" s="126">
        <v>22524.998000000014</v>
      </c>
      <c r="H48" s="126">
        <v>34047.359000000011</v>
      </c>
    </row>
    <row r="49" spans="1:8" s="115" customFormat="1" x14ac:dyDescent="0.2">
      <c r="A49" s="131">
        <v>42</v>
      </c>
      <c r="B49" s="124" t="s">
        <v>59</v>
      </c>
      <c r="C49" s="125">
        <v>14685</v>
      </c>
      <c r="D49" s="126">
        <v>14690</v>
      </c>
      <c r="E49" s="127">
        <v>1705960</v>
      </c>
      <c r="F49" s="125">
        <v>1700671</v>
      </c>
      <c r="G49" s="126">
        <v>363.53099999999984</v>
      </c>
      <c r="H49" s="126">
        <v>688.77599999999973</v>
      </c>
    </row>
    <row r="50" spans="1:8" s="134" customFormat="1" x14ac:dyDescent="0.2">
      <c r="A50" s="123"/>
      <c r="B50" s="132" t="s">
        <v>13</v>
      </c>
      <c r="C50" s="133">
        <f t="shared" ref="C50:H50" si="0">SUM(C8:C49)</f>
        <v>706677</v>
      </c>
      <c r="D50" s="133">
        <f t="shared" si="0"/>
        <v>706789</v>
      </c>
      <c r="E50" s="133">
        <f t="shared" si="0"/>
        <v>92326569</v>
      </c>
      <c r="F50" s="133">
        <f t="shared" si="0"/>
        <v>92484280</v>
      </c>
      <c r="G50" s="133">
        <f t="shared" si="0"/>
        <v>465298.53600000002</v>
      </c>
      <c r="H50" s="133">
        <f t="shared" si="0"/>
        <v>625400.78500000085</v>
      </c>
    </row>
    <row r="51" spans="1:8" s="115" customFormat="1" ht="12" x14ac:dyDescent="0.2">
      <c r="A51" s="117"/>
      <c r="B51" s="135"/>
      <c r="C51" s="24"/>
      <c r="D51" s="118"/>
      <c r="E51" s="24"/>
      <c r="F51" s="118"/>
      <c r="G51" s="24"/>
      <c r="H51" s="118"/>
    </row>
    <row r="52" spans="1:8" s="115" customFormat="1" ht="12" x14ac:dyDescent="0.2">
      <c r="A52" s="117"/>
      <c r="B52" s="136"/>
      <c r="C52" s="24"/>
      <c r="D52" s="118"/>
      <c r="E52" s="24"/>
      <c r="F52" s="118"/>
      <c r="G52" s="24"/>
      <c r="H52" s="118"/>
    </row>
    <row r="53" spans="1:8" s="115" customFormat="1" ht="12" x14ac:dyDescent="0.2">
      <c r="A53" s="117"/>
      <c r="C53" s="24"/>
      <c r="D53" s="118"/>
      <c r="E53" s="24"/>
      <c r="F53" s="118"/>
      <c r="G53" s="24"/>
      <c r="H53" s="118"/>
    </row>
    <row r="54" spans="1:8" s="115" customFormat="1" ht="12" x14ac:dyDescent="0.2">
      <c r="A54" s="117"/>
      <c r="C54" s="24"/>
      <c r="D54" s="118"/>
      <c r="E54" s="24"/>
      <c r="F54" s="118"/>
      <c r="G54" s="24"/>
      <c r="H54" s="118"/>
    </row>
    <row r="55" spans="1:8" s="115" customFormat="1" ht="12" x14ac:dyDescent="0.2">
      <c r="A55" s="117"/>
      <c r="C55" s="24"/>
      <c r="D55" s="118"/>
      <c r="E55" s="24"/>
      <c r="F55" s="118"/>
      <c r="G55" s="24"/>
      <c r="H55" s="118"/>
    </row>
    <row r="56" spans="1:8" s="115" customFormat="1" ht="12" x14ac:dyDescent="0.2">
      <c r="A56" s="117"/>
      <c r="C56" s="24"/>
      <c r="D56" s="118"/>
      <c r="E56" s="24"/>
      <c r="F56" s="118"/>
      <c r="G56" s="24"/>
      <c r="H56" s="118"/>
    </row>
    <row r="57" spans="1:8" s="115" customFormat="1" ht="12" x14ac:dyDescent="0.2">
      <c r="A57" s="117"/>
      <c r="C57" s="24"/>
      <c r="D57" s="118"/>
      <c r="E57" s="24"/>
      <c r="F57" s="118"/>
      <c r="G57" s="24"/>
      <c r="H57" s="118"/>
    </row>
    <row r="58" spans="1:8" s="115" customFormat="1" ht="12" x14ac:dyDescent="0.2">
      <c r="A58" s="117"/>
      <c r="C58" s="24"/>
      <c r="D58" s="118"/>
      <c r="E58" s="24"/>
      <c r="F58" s="118"/>
      <c r="G58" s="24"/>
      <c r="H58" s="118"/>
    </row>
    <row r="59" spans="1:8" s="115" customFormat="1" ht="12" x14ac:dyDescent="0.2">
      <c r="A59" s="117"/>
      <c r="C59" s="24"/>
      <c r="D59" s="118"/>
      <c r="E59" s="24"/>
      <c r="F59" s="118"/>
      <c r="G59" s="24"/>
      <c r="H59" s="118"/>
    </row>
    <row r="60" spans="1:8" s="115" customFormat="1" ht="12" x14ac:dyDescent="0.2">
      <c r="A60" s="117"/>
      <c r="C60" s="24"/>
      <c r="D60" s="118"/>
      <c r="E60" s="24"/>
      <c r="F60" s="118"/>
      <c r="G60" s="24"/>
      <c r="H60" s="118"/>
    </row>
    <row r="61" spans="1:8" s="115" customFormat="1" ht="12" x14ac:dyDescent="0.2">
      <c r="A61" s="117"/>
      <c r="C61" s="24"/>
      <c r="D61" s="118"/>
      <c r="E61" s="24"/>
      <c r="F61" s="118"/>
      <c r="G61" s="24"/>
      <c r="H61" s="118"/>
    </row>
    <row r="62" spans="1:8" s="115" customFormat="1" ht="12" x14ac:dyDescent="0.2">
      <c r="A62" s="117"/>
      <c r="C62" s="24"/>
      <c r="D62" s="118"/>
      <c r="E62" s="24"/>
      <c r="F62" s="118"/>
      <c r="G62" s="24"/>
      <c r="H62" s="118"/>
    </row>
    <row r="63" spans="1:8" s="115" customFormat="1" ht="12" x14ac:dyDescent="0.2">
      <c r="A63" s="117"/>
      <c r="C63" s="24"/>
      <c r="D63" s="118"/>
      <c r="E63" s="24"/>
      <c r="F63" s="118"/>
      <c r="G63" s="24"/>
      <c r="H63" s="118"/>
    </row>
    <row r="64" spans="1:8" s="115" customFormat="1" ht="12" x14ac:dyDescent="0.2">
      <c r="A64" s="117"/>
      <c r="C64" s="24"/>
      <c r="D64" s="118"/>
      <c r="E64" s="24"/>
      <c r="F64" s="118"/>
      <c r="G64" s="24"/>
      <c r="H64" s="118"/>
    </row>
    <row r="65" spans="1:8" s="115" customFormat="1" ht="12" x14ac:dyDescent="0.2">
      <c r="A65" s="117"/>
      <c r="C65" s="24"/>
      <c r="D65" s="118"/>
      <c r="E65" s="24"/>
      <c r="F65" s="118"/>
      <c r="G65" s="24"/>
      <c r="H65" s="118"/>
    </row>
    <row r="66" spans="1:8" s="115" customFormat="1" ht="12" x14ac:dyDescent="0.2">
      <c r="A66" s="117"/>
      <c r="C66" s="24"/>
      <c r="D66" s="118"/>
      <c r="E66" s="24"/>
      <c r="F66" s="118"/>
      <c r="G66" s="24"/>
      <c r="H66" s="118"/>
    </row>
    <row r="67" spans="1:8" s="115" customFormat="1" ht="12" x14ac:dyDescent="0.2">
      <c r="A67" s="117"/>
      <c r="C67" s="24"/>
      <c r="D67" s="118"/>
      <c r="E67" s="24"/>
      <c r="F67" s="118"/>
      <c r="G67" s="24"/>
      <c r="H67" s="118"/>
    </row>
    <row r="68" spans="1:8" s="115" customFormat="1" ht="12" x14ac:dyDescent="0.2">
      <c r="A68" s="117"/>
      <c r="C68" s="24"/>
      <c r="D68" s="118"/>
      <c r="E68" s="24"/>
      <c r="F68" s="118"/>
      <c r="G68" s="24"/>
      <c r="H68" s="118"/>
    </row>
    <row r="69" spans="1:8" s="115" customFormat="1" ht="12" x14ac:dyDescent="0.2">
      <c r="A69" s="117"/>
      <c r="C69" s="24"/>
      <c r="D69" s="118"/>
      <c r="E69" s="24"/>
      <c r="F69" s="118"/>
      <c r="G69" s="24"/>
      <c r="H69" s="118"/>
    </row>
    <row r="70" spans="1:8" s="115" customFormat="1" ht="12" x14ac:dyDescent="0.2">
      <c r="A70" s="117"/>
      <c r="C70" s="24"/>
      <c r="D70" s="118"/>
      <c r="E70" s="24"/>
      <c r="F70" s="118"/>
      <c r="G70" s="24"/>
      <c r="H70" s="118"/>
    </row>
    <row r="71" spans="1:8" s="115" customFormat="1" ht="12" x14ac:dyDescent="0.2">
      <c r="A71" s="117"/>
      <c r="C71" s="24"/>
      <c r="D71" s="118"/>
      <c r="E71" s="24"/>
      <c r="F71" s="118"/>
      <c r="G71" s="24"/>
      <c r="H71" s="118"/>
    </row>
    <row r="72" spans="1:8" s="115" customFormat="1" ht="12" x14ac:dyDescent="0.2">
      <c r="A72" s="117"/>
      <c r="C72" s="24"/>
      <c r="D72" s="118"/>
      <c r="E72" s="24"/>
      <c r="F72" s="118"/>
      <c r="G72" s="24"/>
      <c r="H72" s="118"/>
    </row>
    <row r="73" spans="1:8" s="115" customFormat="1" ht="12" x14ac:dyDescent="0.2">
      <c r="A73" s="117"/>
      <c r="C73" s="24"/>
      <c r="D73" s="118"/>
      <c r="E73" s="24"/>
      <c r="F73" s="118"/>
      <c r="G73" s="24"/>
      <c r="H73" s="118"/>
    </row>
    <row r="74" spans="1:8" s="115" customFormat="1" ht="12" x14ac:dyDescent="0.2">
      <c r="A74" s="117"/>
      <c r="C74" s="24"/>
      <c r="D74" s="118"/>
      <c r="E74" s="24"/>
      <c r="F74" s="118"/>
      <c r="G74" s="24"/>
      <c r="H74" s="118"/>
    </row>
    <row r="75" spans="1:8" s="115" customFormat="1" ht="12" x14ac:dyDescent="0.2">
      <c r="A75" s="117"/>
      <c r="C75" s="24"/>
      <c r="D75" s="118"/>
      <c r="E75" s="24"/>
      <c r="F75" s="118"/>
      <c r="G75" s="24"/>
      <c r="H75" s="118"/>
    </row>
    <row r="76" spans="1:8" s="115" customFormat="1" ht="12" x14ac:dyDescent="0.2">
      <c r="A76" s="117"/>
      <c r="C76" s="24"/>
      <c r="D76" s="118"/>
      <c r="E76" s="24"/>
      <c r="F76" s="118"/>
      <c r="G76" s="24"/>
      <c r="H76" s="118"/>
    </row>
    <row r="77" spans="1:8" s="115" customFormat="1" ht="12" x14ac:dyDescent="0.2">
      <c r="A77" s="117"/>
      <c r="C77" s="24"/>
      <c r="D77" s="118"/>
      <c r="E77" s="24"/>
      <c r="F77" s="118"/>
      <c r="G77" s="24"/>
      <c r="H77" s="118"/>
    </row>
    <row r="78" spans="1:8" s="115" customFormat="1" ht="12" x14ac:dyDescent="0.2">
      <c r="A78" s="117"/>
      <c r="C78" s="24"/>
      <c r="D78" s="118"/>
      <c r="E78" s="24"/>
      <c r="F78" s="118"/>
      <c r="G78" s="24"/>
      <c r="H78" s="118"/>
    </row>
    <row r="79" spans="1:8" s="115" customFormat="1" ht="12" x14ac:dyDescent="0.2">
      <c r="A79" s="117"/>
      <c r="C79" s="24"/>
      <c r="D79" s="118"/>
      <c r="E79" s="24"/>
      <c r="F79" s="118"/>
      <c r="G79" s="24"/>
      <c r="H79" s="118"/>
    </row>
    <row r="80" spans="1:8" s="115" customFormat="1" ht="12" x14ac:dyDescent="0.2">
      <c r="A80" s="117"/>
      <c r="C80" s="24"/>
      <c r="D80" s="118"/>
      <c r="E80" s="24"/>
      <c r="F80" s="118"/>
      <c r="G80" s="24"/>
      <c r="H80" s="118"/>
    </row>
    <row r="81" spans="1:8" s="115" customFormat="1" ht="12" x14ac:dyDescent="0.2">
      <c r="A81" s="117"/>
      <c r="C81" s="24"/>
      <c r="D81" s="118"/>
      <c r="E81" s="24"/>
      <c r="F81" s="118"/>
      <c r="G81" s="24"/>
      <c r="H81" s="118"/>
    </row>
    <row r="82" spans="1:8" s="115" customFormat="1" ht="12" x14ac:dyDescent="0.2">
      <c r="A82" s="117"/>
      <c r="C82" s="24"/>
      <c r="D82" s="118"/>
      <c r="E82" s="24"/>
      <c r="F82" s="118"/>
      <c r="G82" s="24"/>
      <c r="H82" s="118"/>
    </row>
    <row r="83" spans="1:8" s="115" customFormat="1" ht="12" x14ac:dyDescent="0.2">
      <c r="A83" s="117"/>
      <c r="C83" s="24"/>
      <c r="D83" s="118"/>
      <c r="E83" s="24"/>
      <c r="F83" s="118"/>
      <c r="G83" s="24"/>
      <c r="H83" s="118"/>
    </row>
    <row r="84" spans="1:8" s="115" customFormat="1" ht="12" x14ac:dyDescent="0.2">
      <c r="A84" s="117"/>
      <c r="C84" s="24"/>
      <c r="D84" s="118"/>
      <c r="E84" s="24"/>
      <c r="F84" s="118"/>
      <c r="G84" s="24"/>
      <c r="H84" s="118"/>
    </row>
    <row r="85" spans="1:8" s="115" customFormat="1" ht="12" x14ac:dyDescent="0.2">
      <c r="A85" s="117"/>
      <c r="C85" s="24"/>
      <c r="D85" s="118"/>
      <c r="E85" s="24"/>
      <c r="F85" s="118"/>
      <c r="G85" s="24"/>
      <c r="H85" s="118"/>
    </row>
    <row r="86" spans="1:8" s="115" customFormat="1" ht="12" x14ac:dyDescent="0.2">
      <c r="A86" s="117"/>
      <c r="C86" s="24"/>
      <c r="D86" s="118"/>
      <c r="E86" s="24"/>
      <c r="F86" s="118"/>
      <c r="G86" s="24"/>
      <c r="H86" s="118"/>
    </row>
    <row r="87" spans="1:8" s="115" customFormat="1" ht="12" x14ac:dyDescent="0.2">
      <c r="A87" s="117"/>
      <c r="C87" s="24"/>
      <c r="D87" s="118"/>
      <c r="E87" s="24"/>
      <c r="F87" s="118"/>
      <c r="G87" s="24"/>
      <c r="H87" s="118"/>
    </row>
    <row r="88" spans="1:8" s="115" customFormat="1" ht="12" x14ac:dyDescent="0.2">
      <c r="A88" s="117"/>
      <c r="C88" s="24"/>
      <c r="D88" s="118"/>
      <c r="E88" s="24"/>
      <c r="F88" s="118"/>
      <c r="G88" s="24"/>
      <c r="H88" s="118"/>
    </row>
    <row r="89" spans="1:8" s="115" customFormat="1" ht="12" x14ac:dyDescent="0.2">
      <c r="A89" s="117"/>
      <c r="C89" s="24"/>
      <c r="D89" s="118"/>
      <c r="E89" s="24"/>
      <c r="F89" s="118"/>
      <c r="G89" s="24"/>
      <c r="H89" s="118"/>
    </row>
    <row r="90" spans="1:8" s="115" customFormat="1" ht="12" x14ac:dyDescent="0.2">
      <c r="A90" s="117"/>
      <c r="C90" s="24"/>
      <c r="D90" s="118"/>
      <c r="E90" s="24"/>
      <c r="F90" s="118"/>
      <c r="G90" s="24"/>
      <c r="H90" s="118"/>
    </row>
    <row r="91" spans="1:8" s="115" customFormat="1" ht="12" x14ac:dyDescent="0.2">
      <c r="A91" s="117"/>
      <c r="C91" s="24"/>
      <c r="D91" s="118"/>
      <c r="E91" s="24"/>
      <c r="F91" s="118"/>
      <c r="G91" s="24"/>
      <c r="H91" s="118"/>
    </row>
    <row r="92" spans="1:8" s="115" customFormat="1" ht="12" x14ac:dyDescent="0.2">
      <c r="A92" s="117"/>
      <c r="C92" s="24"/>
      <c r="D92" s="118"/>
      <c r="E92" s="24"/>
      <c r="F92" s="118"/>
      <c r="G92" s="24"/>
      <c r="H92" s="118"/>
    </row>
    <row r="93" spans="1:8" s="115" customFormat="1" ht="12" x14ac:dyDescent="0.2">
      <c r="A93" s="117"/>
      <c r="C93" s="24"/>
      <c r="D93" s="118"/>
      <c r="E93" s="24"/>
      <c r="F93" s="118"/>
      <c r="G93" s="24"/>
      <c r="H93" s="118"/>
    </row>
    <row r="94" spans="1:8" x14ac:dyDescent="0.2">
      <c r="B94" s="120"/>
      <c r="C94" s="12"/>
      <c r="D94" s="121"/>
      <c r="E94" s="12"/>
      <c r="F94" s="121"/>
      <c r="G94" s="12"/>
      <c r="H94" s="121"/>
    </row>
    <row r="95" spans="1:8" x14ac:dyDescent="0.2">
      <c r="B95" s="120"/>
      <c r="C95" s="12"/>
      <c r="D95" s="121"/>
      <c r="E95" s="12"/>
      <c r="F95" s="121"/>
      <c r="G95" s="12"/>
      <c r="H95" s="121"/>
    </row>
    <row r="96" spans="1:8" x14ac:dyDescent="0.2">
      <c r="B96" s="120"/>
      <c r="C96" s="12"/>
      <c r="D96" s="121"/>
      <c r="E96" s="12"/>
      <c r="F96" s="121"/>
      <c r="G96" s="12"/>
      <c r="H96" s="121"/>
    </row>
    <row r="97" spans="2:8" x14ac:dyDescent="0.2">
      <c r="B97" s="120"/>
      <c r="C97" s="12"/>
      <c r="D97" s="121"/>
      <c r="E97" s="12"/>
      <c r="F97" s="121"/>
      <c r="G97" s="12"/>
      <c r="H97" s="121"/>
    </row>
    <row r="98" spans="2:8" x14ac:dyDescent="0.2">
      <c r="B98" s="120"/>
      <c r="C98" s="12"/>
      <c r="D98" s="121"/>
      <c r="E98" s="12"/>
      <c r="F98" s="121"/>
      <c r="G98" s="12"/>
      <c r="H98" s="121"/>
    </row>
    <row r="99" spans="2:8" x14ac:dyDescent="0.2">
      <c r="B99" s="120"/>
      <c r="C99" s="12"/>
      <c r="D99" s="121"/>
      <c r="E99" s="12"/>
      <c r="F99" s="121"/>
      <c r="G99" s="12"/>
      <c r="H99" s="121"/>
    </row>
    <row r="100" spans="2:8" x14ac:dyDescent="0.2">
      <c r="B100" s="120"/>
      <c r="C100" s="12"/>
      <c r="D100" s="121"/>
      <c r="E100" s="12"/>
      <c r="F100" s="121"/>
      <c r="G100" s="12"/>
      <c r="H100" s="121"/>
    </row>
    <row r="101" spans="2:8" x14ac:dyDescent="0.2">
      <c r="B101" s="120"/>
      <c r="C101" s="12"/>
      <c r="D101" s="121"/>
      <c r="E101" s="12"/>
      <c r="F101" s="121"/>
      <c r="G101" s="12"/>
      <c r="H101" s="121"/>
    </row>
    <row r="102" spans="2:8" x14ac:dyDescent="0.2">
      <c r="B102" s="120"/>
      <c r="C102" s="12"/>
      <c r="D102" s="121"/>
      <c r="E102" s="12"/>
      <c r="F102" s="121"/>
      <c r="G102" s="12"/>
      <c r="H102" s="121"/>
    </row>
    <row r="103" spans="2:8" x14ac:dyDescent="0.2">
      <c r="B103" s="120"/>
      <c r="C103" s="12"/>
      <c r="D103" s="121"/>
      <c r="E103" s="12"/>
      <c r="F103" s="121"/>
      <c r="G103" s="12"/>
      <c r="H103" s="121"/>
    </row>
    <row r="104" spans="2:8" x14ac:dyDescent="0.2">
      <c r="B104" s="120"/>
      <c r="C104" s="12"/>
      <c r="D104" s="121"/>
      <c r="E104" s="12"/>
      <c r="F104" s="121"/>
      <c r="G104" s="12"/>
      <c r="H104" s="121"/>
    </row>
    <row r="105" spans="2:8" x14ac:dyDescent="0.2">
      <c r="B105" s="120"/>
      <c r="C105" s="12"/>
      <c r="D105" s="121"/>
      <c r="E105" s="12"/>
      <c r="F105" s="121"/>
      <c r="G105" s="12"/>
      <c r="H105" s="121"/>
    </row>
    <row r="106" spans="2:8" x14ac:dyDescent="0.2">
      <c r="B106" s="120"/>
      <c r="C106" s="12"/>
      <c r="D106" s="121"/>
      <c r="E106" s="12"/>
      <c r="F106" s="121"/>
      <c r="G106" s="12"/>
      <c r="H106" s="121"/>
    </row>
    <row r="107" spans="2:8" x14ac:dyDescent="0.2">
      <c r="B107" s="120"/>
      <c r="C107" s="12"/>
      <c r="D107" s="121"/>
      <c r="E107" s="12"/>
      <c r="F107" s="121"/>
      <c r="G107" s="12"/>
      <c r="H107" s="121"/>
    </row>
    <row r="108" spans="2:8" x14ac:dyDescent="0.2">
      <c r="B108" s="120"/>
      <c r="C108" s="12"/>
      <c r="D108" s="121"/>
      <c r="E108" s="12"/>
      <c r="F108" s="121"/>
      <c r="G108" s="12"/>
      <c r="H108" s="121"/>
    </row>
    <row r="109" spans="2:8" x14ac:dyDescent="0.2">
      <c r="B109" s="120"/>
      <c r="C109" s="12"/>
      <c r="D109" s="121"/>
      <c r="E109" s="12"/>
      <c r="F109" s="121"/>
      <c r="G109" s="12"/>
      <c r="H109" s="121"/>
    </row>
    <row r="110" spans="2:8" x14ac:dyDescent="0.2">
      <c r="B110" s="120"/>
      <c r="C110" s="12"/>
      <c r="D110" s="121"/>
      <c r="E110" s="12"/>
      <c r="F110" s="121"/>
      <c r="G110" s="12"/>
      <c r="H110" s="121"/>
    </row>
    <row r="111" spans="2:8" x14ac:dyDescent="0.2">
      <c r="B111" s="120"/>
      <c r="C111" s="12"/>
      <c r="D111" s="121"/>
      <c r="E111" s="12"/>
      <c r="F111" s="121"/>
      <c r="G111" s="12"/>
      <c r="H111" s="121"/>
    </row>
    <row r="112" spans="2:8" x14ac:dyDescent="0.2">
      <c r="B112" s="120"/>
      <c r="C112" s="12"/>
      <c r="D112" s="121"/>
      <c r="E112" s="12"/>
      <c r="F112" s="121"/>
      <c r="G112" s="12"/>
      <c r="H112" s="121"/>
    </row>
    <row r="113" spans="2:8" x14ac:dyDescent="0.2">
      <c r="B113" s="120"/>
      <c r="C113" s="12"/>
      <c r="D113" s="121"/>
      <c r="E113" s="12"/>
      <c r="F113" s="121"/>
      <c r="G113" s="12"/>
      <c r="H113" s="121"/>
    </row>
    <row r="114" spans="2:8" x14ac:dyDescent="0.2">
      <c r="B114" s="120"/>
      <c r="C114" s="12"/>
      <c r="D114" s="121"/>
      <c r="E114" s="12"/>
      <c r="F114" s="121"/>
      <c r="G114" s="12"/>
      <c r="H114" s="121"/>
    </row>
    <row r="115" spans="2:8" x14ac:dyDescent="0.2">
      <c r="B115" s="120"/>
      <c r="C115" s="12"/>
      <c r="D115" s="121"/>
      <c r="E115" s="12"/>
      <c r="F115" s="121"/>
      <c r="G115" s="12"/>
      <c r="H115" s="121"/>
    </row>
    <row r="116" spans="2:8" x14ac:dyDescent="0.2">
      <c r="B116" s="120"/>
      <c r="C116" s="12"/>
      <c r="D116" s="121"/>
      <c r="E116" s="12"/>
      <c r="F116" s="121"/>
      <c r="G116" s="12"/>
      <c r="H116" s="121"/>
    </row>
    <row r="117" spans="2:8" x14ac:dyDescent="0.2">
      <c r="B117" s="120"/>
      <c r="C117" s="12"/>
      <c r="D117" s="121"/>
      <c r="E117" s="12"/>
      <c r="F117" s="121"/>
      <c r="G117" s="12"/>
      <c r="H117" s="121"/>
    </row>
    <row r="118" spans="2:8" x14ac:dyDescent="0.2">
      <c r="B118" s="120"/>
      <c r="C118" s="12"/>
      <c r="D118" s="121"/>
      <c r="E118" s="12"/>
      <c r="F118" s="121"/>
      <c r="G118" s="12"/>
      <c r="H118" s="121"/>
    </row>
    <row r="119" spans="2:8" x14ac:dyDescent="0.2">
      <c r="B119" s="120"/>
      <c r="C119" s="12"/>
      <c r="D119" s="121"/>
      <c r="E119" s="12"/>
      <c r="F119" s="121"/>
      <c r="G119" s="12"/>
      <c r="H119" s="121"/>
    </row>
    <row r="120" spans="2:8" x14ac:dyDescent="0.2">
      <c r="B120" s="120"/>
      <c r="C120" s="12"/>
      <c r="D120" s="121"/>
      <c r="E120" s="12"/>
      <c r="F120" s="121"/>
      <c r="G120" s="12"/>
      <c r="H120" s="121"/>
    </row>
    <row r="121" spans="2:8" x14ac:dyDescent="0.2">
      <c r="B121" s="120"/>
      <c r="C121" s="12"/>
      <c r="D121" s="121"/>
      <c r="E121" s="12"/>
      <c r="F121" s="121"/>
      <c r="G121" s="12"/>
      <c r="H121" s="121"/>
    </row>
    <row r="122" spans="2:8" x14ac:dyDescent="0.2">
      <c r="B122" s="120"/>
      <c r="C122" s="12"/>
      <c r="D122" s="121"/>
      <c r="E122" s="12"/>
      <c r="F122" s="121"/>
      <c r="G122" s="12"/>
      <c r="H122" s="121"/>
    </row>
    <row r="123" spans="2:8" x14ac:dyDescent="0.2">
      <c r="B123" s="120"/>
      <c r="C123" s="12"/>
      <c r="D123" s="121"/>
      <c r="E123" s="12"/>
      <c r="F123" s="121"/>
      <c r="G123" s="12"/>
      <c r="H123" s="121"/>
    </row>
    <row r="124" spans="2:8" x14ac:dyDescent="0.2">
      <c r="B124" s="120"/>
      <c r="C124" s="12"/>
      <c r="D124" s="121"/>
      <c r="E124" s="12"/>
      <c r="F124" s="121"/>
      <c r="G124" s="12"/>
      <c r="H124" s="121"/>
    </row>
    <row r="125" spans="2:8" x14ac:dyDescent="0.2">
      <c r="B125" s="120"/>
      <c r="C125" s="12"/>
      <c r="D125" s="121"/>
      <c r="E125" s="12"/>
      <c r="F125" s="121"/>
      <c r="G125" s="12"/>
      <c r="H125" s="121"/>
    </row>
    <row r="126" spans="2:8" x14ac:dyDescent="0.2">
      <c r="B126" s="120"/>
      <c r="C126" s="12"/>
      <c r="D126" s="121"/>
      <c r="E126" s="12"/>
      <c r="F126" s="121"/>
      <c r="G126" s="12"/>
      <c r="H126" s="121"/>
    </row>
    <row r="127" spans="2:8" x14ac:dyDescent="0.2">
      <c r="B127" s="120"/>
      <c r="C127" s="12"/>
      <c r="D127" s="121"/>
      <c r="E127" s="12"/>
      <c r="F127" s="121"/>
      <c r="G127" s="12"/>
      <c r="H127" s="121"/>
    </row>
    <row r="128" spans="2:8" x14ac:dyDescent="0.2">
      <c r="B128" s="120"/>
      <c r="C128" s="12"/>
      <c r="D128" s="121"/>
      <c r="E128" s="12"/>
      <c r="F128" s="121"/>
      <c r="G128" s="12"/>
      <c r="H128" s="121"/>
    </row>
    <row r="129" spans="2:8" x14ac:dyDescent="0.2">
      <c r="B129" s="120"/>
      <c r="C129" s="12"/>
      <c r="D129" s="121"/>
      <c r="E129" s="12"/>
      <c r="F129" s="121"/>
      <c r="G129" s="12"/>
      <c r="H129" s="121"/>
    </row>
    <row r="130" spans="2:8" x14ac:dyDescent="0.2">
      <c r="B130" s="120"/>
      <c r="C130" s="12"/>
      <c r="D130" s="121"/>
      <c r="E130" s="12"/>
      <c r="F130" s="121"/>
      <c r="G130" s="12"/>
      <c r="H130" s="121"/>
    </row>
    <row r="131" spans="2:8" x14ac:dyDescent="0.2">
      <c r="B131" s="120"/>
      <c r="C131" s="12"/>
      <c r="D131" s="121"/>
      <c r="E131" s="12"/>
      <c r="F131" s="121"/>
      <c r="G131" s="12"/>
      <c r="H131" s="121"/>
    </row>
    <row r="132" spans="2:8" x14ac:dyDescent="0.2">
      <c r="B132" s="120"/>
      <c r="C132" s="12"/>
      <c r="D132" s="121"/>
      <c r="E132" s="12"/>
      <c r="F132" s="121"/>
      <c r="G132" s="12"/>
      <c r="H132" s="121"/>
    </row>
    <row r="133" spans="2:8" x14ac:dyDescent="0.2">
      <c r="B133" s="120"/>
      <c r="C133" s="12"/>
      <c r="D133" s="121"/>
      <c r="E133" s="12"/>
      <c r="F133" s="121"/>
      <c r="G133" s="12"/>
      <c r="H133" s="121"/>
    </row>
    <row r="134" spans="2:8" x14ac:dyDescent="0.2">
      <c r="B134" s="120"/>
      <c r="C134" s="12"/>
      <c r="D134" s="121"/>
      <c r="E134" s="12"/>
      <c r="F134" s="121"/>
      <c r="G134" s="12"/>
      <c r="H134" s="121"/>
    </row>
    <row r="135" spans="2:8" x14ac:dyDescent="0.2">
      <c r="B135" s="120"/>
      <c r="C135" s="12"/>
      <c r="D135" s="121"/>
      <c r="E135" s="12"/>
      <c r="F135" s="121"/>
      <c r="G135" s="12"/>
      <c r="H135" s="121"/>
    </row>
    <row r="136" spans="2:8" x14ac:dyDescent="0.2">
      <c r="B136" s="120"/>
      <c r="C136" s="12"/>
      <c r="D136" s="121"/>
      <c r="E136" s="12"/>
      <c r="F136" s="121"/>
      <c r="G136" s="12"/>
      <c r="H136" s="121"/>
    </row>
    <row r="137" spans="2:8" x14ac:dyDescent="0.2">
      <c r="B137" s="120"/>
      <c r="C137" s="12"/>
      <c r="D137" s="121"/>
      <c r="E137" s="12"/>
      <c r="F137" s="121"/>
      <c r="G137" s="12"/>
      <c r="H137" s="121"/>
    </row>
    <row r="138" spans="2:8" x14ac:dyDescent="0.2">
      <c r="B138" s="120"/>
      <c r="C138" s="12"/>
      <c r="D138" s="121"/>
      <c r="E138" s="12"/>
      <c r="F138" s="121"/>
      <c r="G138" s="12"/>
      <c r="H138" s="121"/>
    </row>
    <row r="139" spans="2:8" x14ac:dyDescent="0.2">
      <c r="B139" s="120"/>
      <c r="C139" s="12"/>
      <c r="D139" s="121"/>
      <c r="E139" s="12"/>
      <c r="F139" s="121"/>
      <c r="G139" s="12"/>
      <c r="H139" s="121"/>
    </row>
    <row r="140" spans="2:8" x14ac:dyDescent="0.2">
      <c r="B140" s="120"/>
      <c r="C140" s="12"/>
      <c r="D140" s="121"/>
      <c r="E140" s="12"/>
      <c r="F140" s="121"/>
      <c r="G140" s="12"/>
      <c r="H140" s="121"/>
    </row>
    <row r="141" spans="2:8" x14ac:dyDescent="0.2">
      <c r="B141" s="120"/>
      <c r="C141" s="12"/>
      <c r="D141" s="121"/>
      <c r="E141" s="12"/>
      <c r="F141" s="121"/>
      <c r="G141" s="12"/>
      <c r="H141" s="121"/>
    </row>
    <row r="142" spans="2:8" x14ac:dyDescent="0.2">
      <c r="B142" s="120"/>
      <c r="C142" s="12"/>
      <c r="D142" s="121"/>
      <c r="E142" s="12"/>
      <c r="F142" s="121"/>
      <c r="G142" s="12"/>
      <c r="H142" s="121"/>
    </row>
    <row r="143" spans="2:8" x14ac:dyDescent="0.2">
      <c r="B143" s="120"/>
      <c r="C143" s="12"/>
      <c r="D143" s="121"/>
      <c r="E143" s="12"/>
      <c r="F143" s="121"/>
      <c r="G143" s="12"/>
      <c r="H143" s="121"/>
    </row>
    <row r="144" spans="2:8" x14ac:dyDescent="0.2">
      <c r="B144" s="120"/>
      <c r="C144" s="12"/>
      <c r="D144" s="121"/>
      <c r="E144" s="12"/>
      <c r="F144" s="121"/>
      <c r="G144" s="12"/>
      <c r="H144" s="121"/>
    </row>
    <row r="145" spans="2:8" x14ac:dyDescent="0.2">
      <c r="B145" s="120"/>
      <c r="C145" s="12"/>
      <c r="D145" s="121"/>
      <c r="E145" s="12"/>
      <c r="F145" s="121"/>
      <c r="G145" s="12"/>
      <c r="H145" s="121"/>
    </row>
    <row r="146" spans="2:8" x14ac:dyDescent="0.2">
      <c r="B146" s="120"/>
      <c r="C146" s="12"/>
      <c r="D146" s="121"/>
      <c r="E146" s="12"/>
      <c r="F146" s="121"/>
      <c r="G146" s="12"/>
      <c r="H146" s="121"/>
    </row>
    <row r="147" spans="2:8" x14ac:dyDescent="0.2">
      <c r="B147" s="120"/>
      <c r="C147" s="12"/>
      <c r="D147" s="121"/>
      <c r="E147" s="12"/>
      <c r="F147" s="121"/>
      <c r="G147" s="12"/>
      <c r="H147" s="121"/>
    </row>
    <row r="148" spans="2:8" x14ac:dyDescent="0.2">
      <c r="B148" s="120"/>
      <c r="C148" s="12"/>
      <c r="D148" s="121"/>
      <c r="E148" s="12"/>
      <c r="F148" s="121"/>
      <c r="G148" s="12"/>
      <c r="H148" s="121"/>
    </row>
    <row r="149" spans="2:8" x14ac:dyDescent="0.2">
      <c r="B149" s="120"/>
      <c r="C149" s="12"/>
      <c r="D149" s="121"/>
      <c r="E149" s="12"/>
      <c r="F149" s="121"/>
      <c r="G149" s="12"/>
      <c r="H149" s="121"/>
    </row>
    <row r="150" spans="2:8" x14ac:dyDescent="0.2">
      <c r="B150" s="120"/>
      <c r="C150" s="12"/>
      <c r="D150" s="121"/>
      <c r="E150" s="12"/>
      <c r="F150" s="121"/>
      <c r="G150" s="12"/>
      <c r="H150" s="121"/>
    </row>
    <row r="151" spans="2:8" x14ac:dyDescent="0.2">
      <c r="B151" s="120"/>
      <c r="C151" s="12"/>
      <c r="D151" s="121"/>
      <c r="E151" s="12"/>
      <c r="F151" s="121"/>
      <c r="G151" s="12"/>
      <c r="H151" s="121"/>
    </row>
    <row r="152" spans="2:8" x14ac:dyDescent="0.2">
      <c r="B152" s="120"/>
      <c r="C152" s="12"/>
      <c r="D152" s="121"/>
      <c r="E152" s="12"/>
      <c r="F152" s="121"/>
      <c r="G152" s="12"/>
      <c r="H152" s="121"/>
    </row>
    <row r="153" spans="2:8" x14ac:dyDescent="0.2">
      <c r="B153" s="120"/>
      <c r="C153" s="12"/>
      <c r="D153" s="121"/>
      <c r="E153" s="12"/>
      <c r="F153" s="121"/>
      <c r="G153" s="12"/>
      <c r="H153" s="121"/>
    </row>
    <row r="154" spans="2:8" x14ac:dyDescent="0.2">
      <c r="B154" s="120"/>
      <c r="C154" s="12"/>
      <c r="D154" s="121"/>
      <c r="E154" s="12"/>
      <c r="F154" s="121"/>
      <c r="G154" s="12"/>
      <c r="H154" s="121"/>
    </row>
    <row r="155" spans="2:8" x14ac:dyDescent="0.2">
      <c r="B155" s="120"/>
      <c r="C155" s="12"/>
      <c r="D155" s="121"/>
      <c r="E155" s="12"/>
      <c r="F155" s="121"/>
      <c r="G155" s="12"/>
      <c r="H155" s="121"/>
    </row>
    <row r="156" spans="2:8" x14ac:dyDescent="0.2">
      <c r="B156" s="120"/>
      <c r="C156" s="12"/>
      <c r="D156" s="121"/>
      <c r="E156" s="12"/>
      <c r="F156" s="121"/>
      <c r="G156" s="12"/>
      <c r="H156" s="121"/>
    </row>
    <row r="157" spans="2:8" x14ac:dyDescent="0.2">
      <c r="B157" s="120"/>
      <c r="C157" s="12"/>
      <c r="D157" s="121"/>
      <c r="E157" s="12"/>
      <c r="F157" s="121"/>
      <c r="G157" s="12"/>
      <c r="H157" s="121"/>
    </row>
    <row r="158" spans="2:8" x14ac:dyDescent="0.2">
      <c r="B158" s="120"/>
      <c r="C158" s="12"/>
      <c r="D158" s="121"/>
      <c r="E158" s="12"/>
      <c r="F158" s="121"/>
      <c r="G158" s="12"/>
      <c r="H158" s="121"/>
    </row>
    <row r="159" spans="2:8" x14ac:dyDescent="0.2">
      <c r="B159" s="120"/>
      <c r="C159" s="12"/>
      <c r="D159" s="121"/>
      <c r="E159" s="12"/>
      <c r="F159" s="121"/>
      <c r="G159" s="12"/>
      <c r="H159" s="121"/>
    </row>
    <row r="160" spans="2:8" x14ac:dyDescent="0.2">
      <c r="B160" s="120"/>
      <c r="C160" s="12"/>
      <c r="D160" s="121"/>
      <c r="E160" s="12"/>
      <c r="F160" s="121"/>
      <c r="G160" s="12"/>
      <c r="H160" s="121"/>
    </row>
    <row r="161" spans="2:8" x14ac:dyDescent="0.2">
      <c r="B161" s="120"/>
      <c r="C161" s="12"/>
      <c r="D161" s="121"/>
      <c r="E161" s="12"/>
      <c r="F161" s="121"/>
      <c r="G161" s="12"/>
      <c r="H161" s="121"/>
    </row>
    <row r="162" spans="2:8" x14ac:dyDescent="0.2">
      <c r="B162" s="120"/>
      <c r="C162" s="12"/>
      <c r="D162" s="121"/>
      <c r="E162" s="12"/>
      <c r="F162" s="121"/>
      <c r="G162" s="12"/>
      <c r="H162" s="121"/>
    </row>
    <row r="163" spans="2:8" x14ac:dyDescent="0.2">
      <c r="B163" s="120"/>
      <c r="C163" s="12"/>
      <c r="D163" s="121"/>
      <c r="E163" s="12"/>
      <c r="F163" s="121"/>
      <c r="G163" s="12"/>
      <c r="H163" s="121"/>
    </row>
    <row r="164" spans="2:8" x14ac:dyDescent="0.2">
      <c r="B164" s="120"/>
      <c r="C164" s="12"/>
      <c r="D164" s="121"/>
      <c r="E164" s="12"/>
      <c r="F164" s="121"/>
      <c r="G164" s="12"/>
      <c r="H164" s="121"/>
    </row>
    <row r="165" spans="2:8" x14ac:dyDescent="0.2">
      <c r="B165" s="120"/>
      <c r="C165" s="12"/>
      <c r="D165" s="121"/>
      <c r="E165" s="12"/>
      <c r="F165" s="121"/>
      <c r="G165" s="12"/>
      <c r="H165" s="121"/>
    </row>
    <row r="166" spans="2:8" x14ac:dyDescent="0.2">
      <c r="B166" s="120"/>
      <c r="C166" s="12"/>
      <c r="D166" s="121"/>
      <c r="E166" s="12"/>
      <c r="F166" s="121"/>
      <c r="G166" s="12"/>
      <c r="H166" s="121"/>
    </row>
    <row r="167" spans="2:8" x14ac:dyDescent="0.2">
      <c r="B167" s="120"/>
      <c r="C167" s="12"/>
      <c r="D167" s="121"/>
      <c r="E167" s="12"/>
      <c r="F167" s="121"/>
      <c r="G167" s="12"/>
      <c r="H167" s="121"/>
    </row>
    <row r="168" spans="2:8" x14ac:dyDescent="0.2">
      <c r="B168" s="120"/>
      <c r="C168" s="12"/>
      <c r="D168" s="121"/>
      <c r="E168" s="12"/>
      <c r="F168" s="121"/>
      <c r="G168" s="12"/>
      <c r="H168" s="121"/>
    </row>
    <row r="169" spans="2:8" x14ac:dyDescent="0.2">
      <c r="B169" s="120"/>
      <c r="C169" s="12"/>
      <c r="D169" s="121"/>
      <c r="E169" s="12"/>
      <c r="F169" s="121"/>
      <c r="G169" s="12"/>
      <c r="H169" s="121"/>
    </row>
    <row r="170" spans="2:8" x14ac:dyDescent="0.2">
      <c r="B170" s="120"/>
      <c r="C170" s="12"/>
      <c r="D170" s="121"/>
      <c r="E170" s="12"/>
      <c r="F170" s="121"/>
      <c r="G170" s="12"/>
      <c r="H170" s="121"/>
    </row>
    <row r="171" spans="2:8" x14ac:dyDescent="0.2">
      <c r="B171" s="120"/>
      <c r="C171" s="12"/>
      <c r="D171" s="121"/>
      <c r="E171" s="12"/>
      <c r="F171" s="121"/>
      <c r="G171" s="12"/>
      <c r="H171" s="121"/>
    </row>
    <row r="172" spans="2:8" x14ac:dyDescent="0.2">
      <c r="B172" s="120"/>
      <c r="C172" s="12"/>
      <c r="D172" s="121"/>
      <c r="E172" s="12"/>
      <c r="F172" s="121"/>
      <c r="G172" s="12"/>
      <c r="H172" s="121"/>
    </row>
    <row r="173" spans="2:8" x14ac:dyDescent="0.2">
      <c r="B173" s="120"/>
      <c r="C173" s="12"/>
      <c r="D173" s="121"/>
      <c r="E173" s="12"/>
      <c r="F173" s="121"/>
      <c r="G173" s="12"/>
      <c r="H173" s="121"/>
    </row>
    <row r="174" spans="2:8" x14ac:dyDescent="0.2">
      <c r="B174" s="120"/>
      <c r="C174" s="12"/>
      <c r="D174" s="121"/>
      <c r="E174" s="12"/>
      <c r="F174" s="121"/>
      <c r="G174" s="12"/>
      <c r="H174" s="121"/>
    </row>
    <row r="175" spans="2:8" x14ac:dyDescent="0.2">
      <c r="B175" s="120"/>
      <c r="C175" s="12"/>
      <c r="D175" s="121"/>
      <c r="E175" s="12"/>
      <c r="F175" s="121"/>
      <c r="G175" s="12"/>
      <c r="H175" s="121"/>
    </row>
    <row r="176" spans="2:8" x14ac:dyDescent="0.2">
      <c r="B176" s="120"/>
      <c r="C176" s="12"/>
      <c r="D176" s="121"/>
      <c r="E176" s="12"/>
      <c r="F176" s="121"/>
      <c r="G176" s="12"/>
      <c r="H176" s="121"/>
    </row>
    <row r="177" spans="2:8" x14ac:dyDescent="0.2">
      <c r="B177" s="120"/>
      <c r="C177" s="12"/>
      <c r="D177" s="121"/>
      <c r="E177" s="12"/>
      <c r="F177" s="121"/>
      <c r="G177" s="12"/>
      <c r="H177" s="121"/>
    </row>
    <row r="178" spans="2:8" x14ac:dyDescent="0.2">
      <c r="B178" s="120"/>
      <c r="C178" s="12"/>
      <c r="D178" s="121"/>
      <c r="E178" s="12"/>
      <c r="F178" s="121"/>
      <c r="G178" s="12"/>
      <c r="H178" s="121"/>
    </row>
    <row r="179" spans="2:8" x14ac:dyDescent="0.2">
      <c r="B179" s="120"/>
      <c r="C179" s="12"/>
      <c r="D179" s="121"/>
      <c r="E179" s="12"/>
      <c r="F179" s="121"/>
      <c r="G179" s="12"/>
      <c r="H179" s="121"/>
    </row>
    <row r="180" spans="2:8" x14ac:dyDescent="0.2">
      <c r="B180" s="120"/>
      <c r="C180" s="12"/>
      <c r="D180" s="121"/>
      <c r="E180" s="12"/>
      <c r="F180" s="121"/>
      <c r="G180" s="12"/>
      <c r="H180" s="121"/>
    </row>
    <row r="181" spans="2:8" x14ac:dyDescent="0.2">
      <c r="B181" s="120"/>
      <c r="C181" s="12"/>
      <c r="D181" s="121"/>
      <c r="E181" s="12"/>
      <c r="F181" s="121"/>
      <c r="G181" s="12"/>
      <c r="H181" s="121"/>
    </row>
    <row r="182" spans="2:8" x14ac:dyDescent="0.2">
      <c r="B182" s="120"/>
      <c r="C182" s="12"/>
      <c r="D182" s="121"/>
      <c r="E182" s="12"/>
      <c r="F182" s="121"/>
      <c r="G182" s="12"/>
      <c r="H182" s="121"/>
    </row>
    <row r="183" spans="2:8" x14ac:dyDescent="0.2">
      <c r="B183" s="120"/>
      <c r="C183" s="12"/>
      <c r="D183" s="121"/>
      <c r="E183" s="12"/>
      <c r="F183" s="121"/>
      <c r="G183" s="12"/>
      <c r="H183" s="121"/>
    </row>
    <row r="184" spans="2:8" x14ac:dyDescent="0.2">
      <c r="B184" s="120"/>
      <c r="C184" s="12"/>
      <c r="D184" s="121"/>
      <c r="E184" s="12"/>
      <c r="F184" s="121"/>
      <c r="G184" s="12"/>
      <c r="H184" s="121"/>
    </row>
    <row r="185" spans="2:8" x14ac:dyDescent="0.2">
      <c r="B185" s="120"/>
      <c r="C185" s="12"/>
      <c r="D185" s="121"/>
      <c r="E185" s="12"/>
      <c r="F185" s="121"/>
      <c r="G185" s="12"/>
      <c r="H185" s="121"/>
    </row>
    <row r="186" spans="2:8" x14ac:dyDescent="0.2">
      <c r="B186" s="120"/>
      <c r="C186" s="12"/>
      <c r="D186" s="121"/>
      <c r="E186" s="12"/>
      <c r="F186" s="121"/>
      <c r="G186" s="12"/>
      <c r="H186" s="121"/>
    </row>
    <row r="187" spans="2:8" x14ac:dyDescent="0.2">
      <c r="B187" s="120"/>
      <c r="C187" s="12"/>
      <c r="D187" s="121"/>
      <c r="E187" s="12"/>
      <c r="F187" s="121"/>
      <c r="G187" s="12"/>
      <c r="H187" s="121"/>
    </row>
    <row r="188" spans="2:8" x14ac:dyDescent="0.2">
      <c r="B188" s="120"/>
      <c r="C188" s="12"/>
      <c r="D188" s="121"/>
      <c r="E188" s="12"/>
      <c r="F188" s="121"/>
      <c r="G188" s="12"/>
      <c r="H188" s="121"/>
    </row>
    <row r="189" spans="2:8" x14ac:dyDescent="0.2">
      <c r="B189" s="120"/>
      <c r="C189" s="12"/>
      <c r="D189" s="121"/>
      <c r="E189" s="12"/>
      <c r="F189" s="121"/>
      <c r="G189" s="12"/>
      <c r="H189" s="121"/>
    </row>
    <row r="190" spans="2:8" x14ac:dyDescent="0.2">
      <c r="B190" s="120"/>
      <c r="C190" s="12"/>
      <c r="D190" s="121"/>
      <c r="E190" s="12"/>
      <c r="F190" s="121"/>
      <c r="G190" s="12"/>
      <c r="H190" s="121"/>
    </row>
    <row r="191" spans="2:8" x14ac:dyDescent="0.2">
      <c r="B191" s="120"/>
      <c r="C191" s="12"/>
      <c r="D191" s="121"/>
      <c r="E191" s="12"/>
      <c r="F191" s="121"/>
      <c r="G191" s="12"/>
      <c r="H191" s="121"/>
    </row>
    <row r="192" spans="2:8" x14ac:dyDescent="0.2">
      <c r="B192" s="120"/>
      <c r="C192" s="12"/>
      <c r="D192" s="121"/>
      <c r="E192" s="12"/>
      <c r="F192" s="121"/>
      <c r="G192" s="12"/>
      <c r="H192" s="121"/>
    </row>
    <row r="193" spans="2:8" x14ac:dyDescent="0.2">
      <c r="B193" s="120"/>
      <c r="C193" s="12"/>
      <c r="D193" s="121"/>
      <c r="E193" s="12"/>
      <c r="F193" s="121"/>
      <c r="G193" s="12"/>
      <c r="H193" s="121"/>
    </row>
    <row r="194" spans="2:8" x14ac:dyDescent="0.2">
      <c r="B194" s="120"/>
      <c r="C194" s="12"/>
      <c r="D194" s="121"/>
      <c r="E194" s="12"/>
      <c r="F194" s="121"/>
      <c r="G194" s="12"/>
      <c r="H194" s="121"/>
    </row>
    <row r="195" spans="2:8" x14ac:dyDescent="0.2">
      <c r="B195" s="120"/>
      <c r="C195" s="12"/>
      <c r="D195" s="121"/>
      <c r="E195" s="12"/>
      <c r="F195" s="121"/>
      <c r="G195" s="12"/>
      <c r="H195" s="121"/>
    </row>
    <row r="196" spans="2:8" x14ac:dyDescent="0.2">
      <c r="B196" s="120"/>
      <c r="C196" s="12"/>
      <c r="D196" s="121"/>
      <c r="E196" s="12"/>
      <c r="F196" s="121"/>
      <c r="G196" s="12"/>
      <c r="H196" s="121"/>
    </row>
    <row r="197" spans="2:8" x14ac:dyDescent="0.2">
      <c r="B197" s="120"/>
      <c r="C197" s="12"/>
      <c r="D197" s="121"/>
      <c r="E197" s="12"/>
      <c r="F197" s="121"/>
      <c r="G197" s="12"/>
      <c r="H197" s="121"/>
    </row>
    <row r="198" spans="2:8" x14ac:dyDescent="0.2">
      <c r="B198" s="120"/>
      <c r="C198" s="12"/>
      <c r="D198" s="121"/>
      <c r="E198" s="12"/>
      <c r="F198" s="121"/>
      <c r="G198" s="12"/>
      <c r="H198" s="121"/>
    </row>
    <row r="199" spans="2:8" x14ac:dyDescent="0.2">
      <c r="B199" s="120"/>
      <c r="C199" s="12"/>
      <c r="D199" s="121"/>
      <c r="E199" s="12"/>
      <c r="F199" s="121"/>
      <c r="G199" s="12"/>
      <c r="H199" s="121"/>
    </row>
    <row r="200" spans="2:8" x14ac:dyDescent="0.2">
      <c r="B200" s="120"/>
      <c r="C200" s="12"/>
      <c r="D200" s="121"/>
      <c r="E200" s="12"/>
      <c r="F200" s="121"/>
      <c r="G200" s="12"/>
      <c r="H200" s="121"/>
    </row>
    <row r="201" spans="2:8" x14ac:dyDescent="0.2">
      <c r="B201" s="120"/>
      <c r="C201" s="12"/>
      <c r="D201" s="121"/>
      <c r="E201" s="12"/>
      <c r="F201" s="121"/>
      <c r="G201" s="12"/>
      <c r="H201" s="121"/>
    </row>
    <row r="202" spans="2:8" x14ac:dyDescent="0.2">
      <c r="B202" s="120"/>
      <c r="C202" s="12"/>
      <c r="D202" s="121"/>
      <c r="E202" s="12"/>
      <c r="F202" s="121"/>
      <c r="G202" s="12"/>
      <c r="H202" s="121"/>
    </row>
    <row r="203" spans="2:8" x14ac:dyDescent="0.2">
      <c r="B203" s="120"/>
      <c r="C203" s="12"/>
      <c r="D203" s="121"/>
      <c r="E203" s="12"/>
      <c r="F203" s="121"/>
      <c r="G203" s="12"/>
      <c r="H203" s="121"/>
    </row>
    <row r="204" spans="2:8" x14ac:dyDescent="0.2">
      <c r="B204" s="120"/>
      <c r="C204" s="12"/>
      <c r="D204" s="121"/>
      <c r="E204" s="12"/>
      <c r="F204" s="121"/>
      <c r="G204" s="12"/>
      <c r="H204" s="121"/>
    </row>
    <row r="205" spans="2:8" x14ac:dyDescent="0.2">
      <c r="B205" s="120"/>
      <c r="C205" s="12"/>
      <c r="D205" s="121"/>
      <c r="E205" s="12"/>
      <c r="F205" s="121"/>
      <c r="G205" s="12"/>
      <c r="H205" s="121"/>
    </row>
    <row r="206" spans="2:8" x14ac:dyDescent="0.2">
      <c r="B206" s="120"/>
      <c r="C206" s="12"/>
      <c r="D206" s="121"/>
      <c r="E206" s="12"/>
      <c r="F206" s="121"/>
      <c r="G206" s="12"/>
      <c r="H206" s="121"/>
    </row>
    <row r="207" spans="2:8" x14ac:dyDescent="0.2">
      <c r="B207" s="120"/>
      <c r="C207" s="12"/>
      <c r="D207" s="121"/>
      <c r="E207" s="12"/>
      <c r="F207" s="121"/>
      <c r="G207" s="12"/>
      <c r="H207" s="121"/>
    </row>
    <row r="208" spans="2:8" x14ac:dyDescent="0.2">
      <c r="B208" s="120"/>
      <c r="C208" s="12"/>
      <c r="D208" s="121"/>
      <c r="E208" s="12"/>
      <c r="F208" s="121"/>
      <c r="G208" s="12"/>
      <c r="H208" s="121"/>
    </row>
    <row r="209" spans="2:8" x14ac:dyDescent="0.2">
      <c r="B209" s="120"/>
      <c r="C209" s="12"/>
      <c r="D209" s="121"/>
      <c r="E209" s="12"/>
      <c r="F209" s="121"/>
      <c r="G209" s="12"/>
      <c r="H209" s="121"/>
    </row>
    <row r="210" spans="2:8" x14ac:dyDescent="0.2">
      <c r="B210" s="120"/>
      <c r="C210" s="12"/>
      <c r="D210" s="121"/>
      <c r="E210" s="12"/>
      <c r="F210" s="121"/>
      <c r="G210" s="12"/>
      <c r="H210" s="121"/>
    </row>
    <row r="211" spans="2:8" x14ac:dyDescent="0.2">
      <c r="B211" s="120"/>
      <c r="C211" s="12"/>
      <c r="D211" s="121"/>
      <c r="E211" s="12"/>
      <c r="F211" s="121"/>
      <c r="G211" s="12"/>
      <c r="H211" s="121"/>
    </row>
    <row r="212" spans="2:8" x14ac:dyDescent="0.2">
      <c r="B212" s="120"/>
      <c r="C212" s="12"/>
      <c r="D212" s="121"/>
      <c r="E212" s="12"/>
      <c r="F212" s="121"/>
      <c r="G212" s="12"/>
      <c r="H212" s="121"/>
    </row>
    <row r="213" spans="2:8" x14ac:dyDescent="0.2">
      <c r="B213" s="120"/>
      <c r="C213" s="12"/>
      <c r="D213" s="121"/>
      <c r="E213" s="12"/>
      <c r="F213" s="121"/>
      <c r="G213" s="12"/>
      <c r="H213" s="121"/>
    </row>
    <row r="214" spans="2:8" x14ac:dyDescent="0.2">
      <c r="B214" s="120"/>
      <c r="C214" s="12"/>
      <c r="D214" s="121"/>
      <c r="E214" s="12"/>
      <c r="F214" s="121"/>
      <c r="G214" s="12"/>
      <c r="H214" s="121"/>
    </row>
    <row r="215" spans="2:8" x14ac:dyDescent="0.2">
      <c r="B215" s="120"/>
      <c r="C215" s="12"/>
      <c r="D215" s="121"/>
      <c r="E215" s="12"/>
      <c r="F215" s="121"/>
      <c r="G215" s="12"/>
      <c r="H215" s="121"/>
    </row>
    <row r="216" spans="2:8" x14ac:dyDescent="0.2">
      <c r="B216" s="120"/>
      <c r="C216" s="12"/>
      <c r="D216" s="121"/>
      <c r="E216" s="12"/>
      <c r="F216" s="121"/>
      <c r="G216" s="12"/>
      <c r="H216" s="121"/>
    </row>
    <row r="217" spans="2:8" x14ac:dyDescent="0.2">
      <c r="B217" s="120"/>
      <c r="C217" s="12"/>
      <c r="D217" s="121"/>
      <c r="E217" s="12"/>
      <c r="F217" s="121"/>
      <c r="G217" s="12"/>
      <c r="H217" s="121"/>
    </row>
    <row r="218" spans="2:8" x14ac:dyDescent="0.2">
      <c r="B218" s="120"/>
      <c r="C218" s="12"/>
      <c r="D218" s="121"/>
      <c r="E218" s="12"/>
      <c r="F218" s="121"/>
      <c r="G218" s="12"/>
      <c r="H218" s="121"/>
    </row>
    <row r="219" spans="2:8" x14ac:dyDescent="0.2">
      <c r="B219" s="120"/>
      <c r="C219" s="12"/>
      <c r="D219" s="121"/>
      <c r="E219" s="12"/>
      <c r="F219" s="121"/>
      <c r="G219" s="12"/>
      <c r="H219" s="121"/>
    </row>
    <row r="220" spans="2:8" x14ac:dyDescent="0.2">
      <c r="B220" s="120"/>
      <c r="C220" s="12"/>
      <c r="D220" s="121"/>
      <c r="E220" s="12"/>
      <c r="F220" s="121"/>
      <c r="G220" s="12"/>
      <c r="H220" s="121"/>
    </row>
    <row r="221" spans="2:8" x14ac:dyDescent="0.2">
      <c r="B221" s="120"/>
      <c r="C221" s="12"/>
      <c r="D221" s="121"/>
      <c r="E221" s="12"/>
      <c r="F221" s="121"/>
      <c r="G221" s="12"/>
      <c r="H221" s="121"/>
    </row>
    <row r="222" spans="2:8" x14ac:dyDescent="0.2">
      <c r="B222" s="120"/>
      <c r="C222" s="12"/>
      <c r="D222" s="121"/>
      <c r="E222" s="12"/>
      <c r="F222" s="121"/>
      <c r="G222" s="12"/>
      <c r="H222" s="121"/>
    </row>
    <row r="223" spans="2:8" x14ac:dyDescent="0.2">
      <c r="B223" s="120"/>
      <c r="C223" s="12"/>
      <c r="D223" s="121"/>
      <c r="E223" s="12"/>
      <c r="F223" s="121"/>
      <c r="G223" s="12"/>
      <c r="H223" s="121"/>
    </row>
    <row r="224" spans="2:8" x14ac:dyDescent="0.2">
      <c r="B224" s="120"/>
      <c r="C224" s="12"/>
      <c r="D224" s="121"/>
      <c r="E224" s="12"/>
      <c r="F224" s="121"/>
      <c r="G224" s="12"/>
      <c r="H224" s="121"/>
    </row>
    <row r="225" spans="2:8" x14ac:dyDescent="0.2">
      <c r="B225" s="120"/>
      <c r="C225" s="12"/>
      <c r="D225" s="121"/>
      <c r="E225" s="12"/>
      <c r="F225" s="121"/>
      <c r="G225" s="12"/>
      <c r="H225" s="121"/>
    </row>
    <row r="226" spans="2:8" x14ac:dyDescent="0.2">
      <c r="B226" s="120"/>
      <c r="C226" s="12"/>
      <c r="D226" s="121"/>
      <c r="E226" s="12"/>
      <c r="F226" s="121"/>
      <c r="G226" s="12"/>
      <c r="H226" s="121"/>
    </row>
    <row r="227" spans="2:8" x14ac:dyDescent="0.2">
      <c r="B227" s="120"/>
      <c r="C227" s="12"/>
      <c r="D227" s="121"/>
      <c r="E227" s="12"/>
      <c r="F227" s="121"/>
      <c r="G227" s="12"/>
      <c r="H227" s="121"/>
    </row>
    <row r="228" spans="2:8" x14ac:dyDescent="0.2">
      <c r="B228" s="120"/>
      <c r="C228" s="12"/>
      <c r="D228" s="121"/>
      <c r="E228" s="12"/>
      <c r="F228" s="121"/>
      <c r="G228" s="12"/>
      <c r="H228" s="121"/>
    </row>
    <row r="229" spans="2:8" x14ac:dyDescent="0.2">
      <c r="B229" s="120"/>
      <c r="C229" s="12"/>
      <c r="D229" s="121"/>
      <c r="E229" s="12"/>
      <c r="F229" s="121"/>
      <c r="G229" s="12"/>
      <c r="H229" s="121"/>
    </row>
    <row r="230" spans="2:8" x14ac:dyDescent="0.2">
      <c r="B230" s="120"/>
      <c r="C230" s="12"/>
      <c r="D230" s="121"/>
      <c r="E230" s="12"/>
      <c r="F230" s="121"/>
      <c r="G230" s="12"/>
      <c r="H230" s="121"/>
    </row>
    <row r="231" spans="2:8" x14ac:dyDescent="0.2">
      <c r="B231" s="120"/>
      <c r="C231" s="12"/>
      <c r="D231" s="121"/>
      <c r="E231" s="12"/>
      <c r="F231" s="121"/>
      <c r="G231" s="12"/>
      <c r="H231" s="121"/>
    </row>
    <row r="232" spans="2:8" x14ac:dyDescent="0.2">
      <c r="B232" s="120"/>
      <c r="C232" s="12"/>
      <c r="D232" s="121"/>
      <c r="E232" s="12"/>
      <c r="F232" s="121"/>
      <c r="G232" s="12"/>
      <c r="H232" s="121"/>
    </row>
    <row r="233" spans="2:8" x14ac:dyDescent="0.2">
      <c r="B233" s="120"/>
      <c r="C233" s="12"/>
      <c r="D233" s="121"/>
      <c r="E233" s="12"/>
      <c r="F233" s="121"/>
      <c r="G233" s="12"/>
      <c r="H233" s="121"/>
    </row>
    <row r="234" spans="2:8" x14ac:dyDescent="0.2">
      <c r="B234" s="120"/>
      <c r="C234" s="12"/>
      <c r="D234" s="121"/>
      <c r="E234" s="12"/>
      <c r="F234" s="121"/>
      <c r="G234" s="12"/>
      <c r="H234" s="121"/>
    </row>
    <row r="235" spans="2:8" x14ac:dyDescent="0.2">
      <c r="B235" s="120"/>
      <c r="C235" s="12"/>
      <c r="D235" s="121"/>
      <c r="E235" s="12"/>
      <c r="F235" s="121"/>
      <c r="G235" s="12"/>
      <c r="H235" s="121"/>
    </row>
    <row r="236" spans="2:8" x14ac:dyDescent="0.2">
      <c r="B236" s="120"/>
      <c r="C236" s="12"/>
      <c r="D236" s="121"/>
      <c r="E236" s="12"/>
      <c r="F236" s="121"/>
      <c r="G236" s="12"/>
      <c r="H236" s="121"/>
    </row>
    <row r="237" spans="2:8" x14ac:dyDescent="0.2">
      <c r="B237" s="120"/>
      <c r="C237" s="12"/>
      <c r="D237" s="121"/>
      <c r="E237" s="12"/>
      <c r="F237" s="121"/>
      <c r="G237" s="12"/>
      <c r="H237" s="121"/>
    </row>
    <row r="238" spans="2:8" x14ac:dyDescent="0.2">
      <c r="B238" s="120"/>
      <c r="C238" s="12"/>
      <c r="D238" s="121"/>
      <c r="E238" s="12"/>
      <c r="F238" s="121"/>
      <c r="G238" s="12"/>
      <c r="H238" s="121"/>
    </row>
    <row r="239" spans="2:8" x14ac:dyDescent="0.2">
      <c r="B239" s="120"/>
      <c r="C239" s="12"/>
      <c r="D239" s="121"/>
      <c r="E239" s="12"/>
      <c r="F239" s="121"/>
      <c r="G239" s="12"/>
      <c r="H239" s="121"/>
    </row>
    <row r="240" spans="2:8" x14ac:dyDescent="0.2">
      <c r="B240" s="120"/>
      <c r="C240" s="12"/>
      <c r="D240" s="121"/>
      <c r="E240" s="12"/>
      <c r="F240" s="121"/>
      <c r="G240" s="12"/>
      <c r="H240" s="121"/>
    </row>
    <row r="241" spans="2:8" x14ac:dyDescent="0.2">
      <c r="B241" s="120"/>
      <c r="C241" s="12"/>
      <c r="D241" s="121"/>
      <c r="E241" s="12"/>
      <c r="F241" s="121"/>
      <c r="G241" s="12"/>
      <c r="H241" s="121"/>
    </row>
    <row r="242" spans="2:8" x14ac:dyDescent="0.2">
      <c r="B242" s="120"/>
      <c r="C242" s="12"/>
      <c r="D242" s="121"/>
      <c r="E242" s="12"/>
      <c r="F242" s="121"/>
      <c r="G242" s="12"/>
      <c r="H242" s="121"/>
    </row>
    <row r="243" spans="2:8" x14ac:dyDescent="0.2">
      <c r="B243" s="120"/>
      <c r="C243" s="12"/>
      <c r="D243" s="121"/>
      <c r="E243" s="12"/>
      <c r="F243" s="121"/>
      <c r="G243" s="12"/>
      <c r="H243" s="121"/>
    </row>
    <row r="244" spans="2:8" x14ac:dyDescent="0.2">
      <c r="B244" s="120"/>
      <c r="C244" s="12"/>
      <c r="D244" s="121"/>
      <c r="E244" s="12"/>
      <c r="F244" s="121"/>
      <c r="G244" s="12"/>
      <c r="H244" s="121"/>
    </row>
    <row r="245" spans="2:8" x14ac:dyDescent="0.2">
      <c r="B245" s="120"/>
      <c r="C245" s="12"/>
      <c r="D245" s="121"/>
      <c r="E245" s="12"/>
      <c r="F245" s="121"/>
      <c r="G245" s="12"/>
      <c r="H245" s="121"/>
    </row>
    <row r="246" spans="2:8" x14ac:dyDescent="0.2">
      <c r="B246" s="120"/>
      <c r="C246" s="12"/>
      <c r="D246" s="121"/>
      <c r="E246" s="12"/>
      <c r="F246" s="121"/>
      <c r="G246" s="12"/>
      <c r="H246" s="121"/>
    </row>
    <row r="247" spans="2:8" x14ac:dyDescent="0.2">
      <c r="B247" s="120"/>
      <c r="C247" s="12"/>
      <c r="D247" s="121"/>
      <c r="E247" s="12"/>
      <c r="F247" s="121"/>
      <c r="G247" s="12"/>
      <c r="H247" s="121"/>
    </row>
    <row r="248" spans="2:8" x14ac:dyDescent="0.2">
      <c r="B248" s="120"/>
      <c r="C248" s="12"/>
      <c r="D248" s="121"/>
      <c r="E248" s="12"/>
      <c r="F248" s="121"/>
      <c r="G248" s="12"/>
      <c r="H248" s="121"/>
    </row>
    <row r="249" spans="2:8" x14ac:dyDescent="0.2">
      <c r="B249" s="120"/>
      <c r="C249" s="12"/>
      <c r="D249" s="121"/>
      <c r="E249" s="12"/>
      <c r="F249" s="121"/>
      <c r="G249" s="12"/>
      <c r="H249" s="121"/>
    </row>
    <row r="250" spans="2:8" x14ac:dyDescent="0.2">
      <c r="B250" s="120"/>
      <c r="C250" s="12"/>
      <c r="D250" s="121"/>
      <c r="E250" s="12"/>
      <c r="F250" s="121"/>
      <c r="G250" s="12"/>
      <c r="H250" s="121"/>
    </row>
    <row r="251" spans="2:8" x14ac:dyDescent="0.2">
      <c r="B251" s="120"/>
      <c r="C251" s="12"/>
      <c r="D251" s="121"/>
      <c r="E251" s="12"/>
      <c r="F251" s="121"/>
      <c r="G251" s="12"/>
      <c r="H251" s="121"/>
    </row>
    <row r="252" spans="2:8" x14ac:dyDescent="0.2">
      <c r="B252" s="120"/>
      <c r="C252" s="12"/>
      <c r="D252" s="121"/>
      <c r="E252" s="12"/>
      <c r="F252" s="121"/>
      <c r="G252" s="12"/>
      <c r="H252" s="121"/>
    </row>
    <row r="253" spans="2:8" x14ac:dyDescent="0.2">
      <c r="B253" s="120"/>
      <c r="C253" s="12"/>
      <c r="D253" s="121"/>
      <c r="E253" s="12"/>
      <c r="F253" s="121"/>
      <c r="G253" s="12"/>
      <c r="H253" s="121"/>
    </row>
    <row r="254" spans="2:8" x14ac:dyDescent="0.2">
      <c r="B254" s="120"/>
      <c r="C254" s="12"/>
      <c r="D254" s="121"/>
      <c r="E254" s="12"/>
      <c r="F254" s="121"/>
      <c r="G254" s="12"/>
      <c r="H254" s="121"/>
    </row>
    <row r="255" spans="2:8" x14ac:dyDescent="0.2">
      <c r="B255" s="120"/>
      <c r="C255" s="12"/>
      <c r="D255" s="121"/>
      <c r="E255" s="12"/>
      <c r="F255" s="121"/>
      <c r="G255" s="12"/>
      <c r="H255" s="121"/>
    </row>
    <row r="256" spans="2:8" x14ac:dyDescent="0.2">
      <c r="B256" s="120"/>
      <c r="C256" s="12"/>
      <c r="D256" s="121"/>
      <c r="E256" s="12"/>
      <c r="F256" s="121"/>
      <c r="G256" s="12"/>
      <c r="H256" s="121"/>
    </row>
    <row r="257" spans="2:8" x14ac:dyDescent="0.2">
      <c r="B257" s="120"/>
      <c r="C257" s="12"/>
      <c r="D257" s="121"/>
      <c r="E257" s="12"/>
      <c r="F257" s="121"/>
      <c r="G257" s="12"/>
      <c r="H257" s="121"/>
    </row>
    <row r="258" spans="2:8" x14ac:dyDescent="0.2">
      <c r="B258" s="120"/>
      <c r="C258" s="12"/>
      <c r="D258" s="121"/>
      <c r="E258" s="12"/>
      <c r="F258" s="121"/>
      <c r="G258" s="12"/>
      <c r="H258" s="121"/>
    </row>
    <row r="259" spans="2:8" x14ac:dyDescent="0.2">
      <c r="B259" s="120"/>
      <c r="C259" s="12"/>
      <c r="D259" s="121"/>
      <c r="E259" s="12"/>
      <c r="F259" s="121"/>
      <c r="G259" s="12"/>
      <c r="H259" s="121"/>
    </row>
    <row r="260" spans="2:8" x14ac:dyDescent="0.2">
      <c r="B260" s="120"/>
      <c r="C260" s="12"/>
      <c r="D260" s="121"/>
      <c r="E260" s="12"/>
      <c r="F260" s="121"/>
      <c r="G260" s="12"/>
      <c r="H260" s="121"/>
    </row>
    <row r="261" spans="2:8" x14ac:dyDescent="0.2">
      <c r="B261" s="120"/>
      <c r="C261" s="12"/>
      <c r="D261" s="121"/>
      <c r="E261" s="12"/>
      <c r="F261" s="121"/>
      <c r="G261" s="12"/>
      <c r="H261" s="121"/>
    </row>
    <row r="262" spans="2:8" x14ac:dyDescent="0.2">
      <c r="B262" s="120"/>
      <c r="C262" s="12"/>
      <c r="D262" s="121"/>
      <c r="E262" s="12"/>
      <c r="F262" s="121"/>
      <c r="G262" s="12"/>
      <c r="H262" s="121"/>
    </row>
    <row r="263" spans="2:8" x14ac:dyDescent="0.2">
      <c r="B263" s="120"/>
      <c r="C263" s="12"/>
      <c r="D263" s="121"/>
      <c r="E263" s="12"/>
      <c r="F263" s="121"/>
      <c r="G263" s="12"/>
      <c r="H263" s="121"/>
    </row>
    <row r="264" spans="2:8" x14ac:dyDescent="0.2">
      <c r="B264" s="120"/>
      <c r="C264" s="12"/>
      <c r="D264" s="121"/>
      <c r="E264" s="12"/>
      <c r="F264" s="121"/>
      <c r="G264" s="12"/>
      <c r="H264" s="121"/>
    </row>
    <row r="265" spans="2:8" x14ac:dyDescent="0.2">
      <c r="B265" s="120"/>
      <c r="C265" s="12"/>
      <c r="D265" s="121"/>
      <c r="E265" s="12"/>
      <c r="F265" s="121"/>
      <c r="G265" s="12"/>
      <c r="H265" s="121"/>
    </row>
    <row r="266" spans="2:8" x14ac:dyDescent="0.2">
      <c r="B266" s="120"/>
      <c r="C266" s="12"/>
      <c r="D266" s="121"/>
      <c r="E266" s="12"/>
      <c r="F266" s="121"/>
      <c r="G266" s="12"/>
      <c r="H266" s="121"/>
    </row>
    <row r="267" spans="2:8" x14ac:dyDescent="0.2">
      <c r="B267" s="120"/>
      <c r="C267" s="12"/>
      <c r="D267" s="121"/>
      <c r="E267" s="12"/>
      <c r="F267" s="121"/>
      <c r="G267" s="12"/>
      <c r="H267" s="121"/>
    </row>
    <row r="268" spans="2:8" x14ac:dyDescent="0.2">
      <c r="B268" s="120"/>
      <c r="C268" s="12"/>
      <c r="D268" s="121"/>
      <c r="E268" s="12"/>
      <c r="F268" s="121"/>
      <c r="G268" s="12"/>
      <c r="H268" s="121"/>
    </row>
    <row r="269" spans="2:8" x14ac:dyDescent="0.2">
      <c r="B269" s="120"/>
      <c r="C269" s="12"/>
      <c r="D269" s="121"/>
      <c r="E269" s="12"/>
      <c r="F269" s="121"/>
      <c r="G269" s="12"/>
      <c r="H269" s="121"/>
    </row>
    <row r="270" spans="2:8" x14ac:dyDescent="0.2">
      <c r="B270" s="120"/>
      <c r="C270" s="12"/>
      <c r="D270" s="121"/>
      <c r="E270" s="12"/>
      <c r="F270" s="121"/>
      <c r="G270" s="12"/>
      <c r="H270" s="121"/>
    </row>
    <row r="271" spans="2:8" x14ac:dyDescent="0.2">
      <c r="B271" s="120"/>
      <c r="C271" s="12"/>
      <c r="D271" s="121"/>
      <c r="E271" s="12"/>
      <c r="F271" s="121"/>
      <c r="G271" s="12"/>
      <c r="H271" s="121"/>
    </row>
    <row r="272" spans="2:8" x14ac:dyDescent="0.2">
      <c r="B272" s="120"/>
      <c r="C272" s="12"/>
      <c r="D272" s="121"/>
      <c r="E272" s="12"/>
      <c r="F272" s="121"/>
      <c r="G272" s="12"/>
      <c r="H272" s="121"/>
    </row>
    <row r="273" spans="2:8" x14ac:dyDescent="0.2">
      <c r="B273" s="120"/>
      <c r="C273" s="12"/>
      <c r="D273" s="121"/>
      <c r="E273" s="12"/>
      <c r="F273" s="121"/>
      <c r="G273" s="12"/>
      <c r="H273" s="121"/>
    </row>
    <row r="274" spans="2:8" x14ac:dyDescent="0.2">
      <c r="B274" s="120"/>
      <c r="C274" s="12"/>
      <c r="D274" s="121"/>
      <c r="E274" s="12"/>
      <c r="F274" s="121"/>
      <c r="G274" s="12"/>
      <c r="H274" s="121"/>
    </row>
    <row r="275" spans="2:8" x14ac:dyDescent="0.2">
      <c r="B275" s="120"/>
      <c r="C275" s="12"/>
      <c r="D275" s="121"/>
      <c r="E275" s="12"/>
      <c r="F275" s="121"/>
      <c r="G275" s="12"/>
      <c r="H275" s="121"/>
    </row>
    <row r="276" spans="2:8" x14ac:dyDescent="0.2">
      <c r="B276" s="120"/>
      <c r="C276" s="12"/>
      <c r="D276" s="121"/>
      <c r="E276" s="12"/>
      <c r="F276" s="121"/>
      <c r="G276" s="12"/>
      <c r="H276" s="121"/>
    </row>
    <row r="277" spans="2:8" x14ac:dyDescent="0.2">
      <c r="B277" s="120"/>
      <c r="C277" s="12"/>
      <c r="D277" s="121"/>
      <c r="E277" s="12"/>
      <c r="F277" s="121"/>
      <c r="G277" s="12"/>
      <c r="H277" s="121"/>
    </row>
    <row r="278" spans="2:8" x14ac:dyDescent="0.2">
      <c r="B278" s="120"/>
      <c r="C278" s="12"/>
      <c r="D278" s="121"/>
      <c r="E278" s="12"/>
      <c r="F278" s="121"/>
      <c r="G278" s="12"/>
      <c r="H278" s="121"/>
    </row>
    <row r="279" spans="2:8" x14ac:dyDescent="0.2">
      <c r="B279" s="120"/>
      <c r="C279" s="12"/>
      <c r="D279" s="121"/>
      <c r="E279" s="12"/>
      <c r="F279" s="121"/>
      <c r="G279" s="12"/>
      <c r="H279" s="121"/>
    </row>
    <row r="280" spans="2:8" x14ac:dyDescent="0.2">
      <c r="B280" s="120"/>
      <c r="C280" s="12"/>
      <c r="D280" s="121"/>
      <c r="E280" s="12"/>
      <c r="F280" s="121"/>
      <c r="G280" s="12"/>
      <c r="H280" s="121"/>
    </row>
    <row r="281" spans="2:8" x14ac:dyDescent="0.2">
      <c r="B281" s="120"/>
      <c r="C281" s="12"/>
      <c r="D281" s="121"/>
      <c r="E281" s="12"/>
      <c r="F281" s="121"/>
      <c r="G281" s="12"/>
      <c r="H281" s="121"/>
    </row>
    <row r="282" spans="2:8" x14ac:dyDescent="0.2">
      <c r="B282" s="120"/>
      <c r="C282" s="12"/>
      <c r="D282" s="121"/>
      <c r="E282" s="12"/>
      <c r="F282" s="121"/>
      <c r="G282" s="12"/>
      <c r="H282" s="121"/>
    </row>
    <row r="283" spans="2:8" x14ac:dyDescent="0.2">
      <c r="B283" s="120"/>
      <c r="C283" s="12"/>
      <c r="D283" s="121"/>
      <c r="E283" s="12"/>
      <c r="F283" s="121"/>
      <c r="G283" s="12"/>
      <c r="H283" s="121"/>
    </row>
    <row r="284" spans="2:8" x14ac:dyDescent="0.2">
      <c r="B284" s="120"/>
      <c r="C284" s="12"/>
      <c r="D284" s="121"/>
      <c r="E284" s="12"/>
      <c r="F284" s="121"/>
      <c r="G284" s="12"/>
      <c r="H284" s="121"/>
    </row>
    <row r="285" spans="2:8" x14ac:dyDescent="0.2">
      <c r="B285" s="120"/>
      <c r="C285" s="12"/>
      <c r="D285" s="121"/>
      <c r="E285" s="12"/>
      <c r="F285" s="121"/>
      <c r="G285" s="12"/>
      <c r="H285" s="121"/>
    </row>
    <row r="286" spans="2:8" x14ac:dyDescent="0.2">
      <c r="B286" s="120"/>
      <c r="C286" s="12"/>
      <c r="D286" s="121"/>
      <c r="E286" s="12"/>
      <c r="F286" s="121"/>
      <c r="G286" s="12"/>
      <c r="H286" s="121"/>
    </row>
    <row r="287" spans="2:8" x14ac:dyDescent="0.2">
      <c r="B287" s="120"/>
      <c r="C287" s="12"/>
      <c r="D287" s="121"/>
      <c r="E287" s="12"/>
      <c r="F287" s="121"/>
      <c r="G287" s="12"/>
      <c r="H287" s="121"/>
    </row>
    <row r="288" spans="2:8" x14ac:dyDescent="0.2">
      <c r="B288" s="120"/>
      <c r="C288" s="12"/>
      <c r="D288" s="121"/>
      <c r="E288" s="12"/>
      <c r="F288" s="121"/>
      <c r="G288" s="12"/>
      <c r="H288" s="121"/>
    </row>
    <row r="289" spans="2:8" x14ac:dyDescent="0.2">
      <c r="B289" s="120"/>
      <c r="C289" s="12"/>
      <c r="D289" s="121"/>
      <c r="E289" s="12"/>
      <c r="F289" s="121"/>
      <c r="G289" s="12"/>
      <c r="H289" s="121"/>
    </row>
    <row r="290" spans="2:8" x14ac:dyDescent="0.2">
      <c r="B290" s="120"/>
      <c r="C290" s="12"/>
      <c r="D290" s="121"/>
      <c r="E290" s="12"/>
      <c r="F290" s="121"/>
      <c r="G290" s="12"/>
      <c r="H290" s="121"/>
    </row>
    <row r="291" spans="2:8" x14ac:dyDescent="0.2">
      <c r="B291" s="120"/>
      <c r="C291" s="12"/>
      <c r="D291" s="121"/>
      <c r="E291" s="12"/>
      <c r="F291" s="121"/>
      <c r="G291" s="12"/>
      <c r="H291" s="121"/>
    </row>
    <row r="292" spans="2:8" x14ac:dyDescent="0.2">
      <c r="B292" s="120"/>
      <c r="C292" s="12"/>
      <c r="D292" s="121"/>
      <c r="E292" s="12"/>
      <c r="F292" s="121"/>
      <c r="G292" s="12"/>
      <c r="H292" s="121"/>
    </row>
    <row r="293" spans="2:8" x14ac:dyDescent="0.2">
      <c r="B293" s="120"/>
      <c r="C293" s="12"/>
      <c r="D293" s="121"/>
      <c r="E293" s="12"/>
      <c r="F293" s="121"/>
      <c r="G293" s="12"/>
      <c r="H293" s="121"/>
    </row>
    <row r="294" spans="2:8" x14ac:dyDescent="0.2">
      <c r="B294" s="120"/>
      <c r="C294" s="12"/>
      <c r="D294" s="121"/>
      <c r="E294" s="12"/>
      <c r="F294" s="121"/>
      <c r="G294" s="12"/>
      <c r="H294" s="121"/>
    </row>
    <row r="295" spans="2:8" x14ac:dyDescent="0.2">
      <c r="B295" s="120"/>
      <c r="C295" s="12"/>
      <c r="D295" s="121"/>
      <c r="E295" s="12"/>
      <c r="F295" s="121"/>
      <c r="G295" s="12"/>
      <c r="H295" s="121"/>
    </row>
    <row r="296" spans="2:8" x14ac:dyDescent="0.2">
      <c r="B296" s="120"/>
      <c r="C296" s="12"/>
      <c r="D296" s="121"/>
      <c r="E296" s="12"/>
      <c r="F296" s="121"/>
      <c r="G296" s="12"/>
      <c r="H296" s="121"/>
    </row>
    <row r="297" spans="2:8" x14ac:dyDescent="0.2">
      <c r="B297" s="120"/>
      <c r="C297" s="12"/>
      <c r="D297" s="121"/>
      <c r="E297" s="12"/>
      <c r="F297" s="121"/>
      <c r="G297" s="12"/>
      <c r="H297" s="121"/>
    </row>
    <row r="298" spans="2:8" x14ac:dyDescent="0.2">
      <c r="B298" s="120"/>
      <c r="C298" s="12"/>
      <c r="D298" s="121"/>
      <c r="E298" s="12"/>
      <c r="F298" s="121"/>
      <c r="G298" s="12"/>
      <c r="H298" s="121"/>
    </row>
    <row r="299" spans="2:8" x14ac:dyDescent="0.2">
      <c r="B299" s="120"/>
      <c r="C299" s="12"/>
      <c r="D299" s="121"/>
      <c r="E299" s="12"/>
      <c r="F299" s="121"/>
      <c r="G299" s="12"/>
      <c r="H299" s="121"/>
    </row>
    <row r="300" spans="2:8" x14ac:dyDescent="0.2">
      <c r="B300" s="120"/>
      <c r="C300" s="12"/>
      <c r="D300" s="121"/>
      <c r="E300" s="12"/>
      <c r="F300" s="121"/>
      <c r="G300" s="12"/>
      <c r="H300" s="121"/>
    </row>
    <row r="301" spans="2:8" x14ac:dyDescent="0.2">
      <c r="B301" s="120"/>
      <c r="C301" s="12"/>
      <c r="D301" s="121"/>
      <c r="E301" s="12"/>
      <c r="F301" s="121"/>
      <c r="G301" s="12"/>
      <c r="H301" s="121"/>
    </row>
    <row r="302" spans="2:8" x14ac:dyDescent="0.2">
      <c r="B302" s="120"/>
      <c r="C302" s="12"/>
      <c r="D302" s="121"/>
      <c r="E302" s="12"/>
      <c r="F302" s="121"/>
      <c r="G302" s="12"/>
      <c r="H302" s="121"/>
    </row>
    <row r="303" spans="2:8" x14ac:dyDescent="0.2">
      <c r="B303" s="120"/>
      <c r="C303" s="12"/>
      <c r="D303" s="121"/>
      <c r="E303" s="12"/>
      <c r="F303" s="121"/>
      <c r="G303" s="12"/>
      <c r="H303" s="121"/>
    </row>
    <row r="304" spans="2:8" x14ac:dyDescent="0.2">
      <c r="B304" s="120"/>
      <c r="C304" s="12"/>
      <c r="D304" s="121"/>
      <c r="E304" s="12"/>
      <c r="F304" s="121"/>
      <c r="G304" s="12"/>
      <c r="H304" s="121"/>
    </row>
    <row r="305" spans="2:8" x14ac:dyDescent="0.2">
      <c r="B305" s="120"/>
      <c r="C305" s="12"/>
      <c r="D305" s="121"/>
      <c r="E305" s="12"/>
      <c r="F305" s="121"/>
      <c r="G305" s="12"/>
      <c r="H305" s="121"/>
    </row>
    <row r="306" spans="2:8" x14ac:dyDescent="0.2">
      <c r="B306" s="120"/>
      <c r="C306" s="12"/>
      <c r="D306" s="121"/>
      <c r="E306" s="12"/>
      <c r="F306" s="121"/>
      <c r="G306" s="12"/>
      <c r="H306" s="121"/>
    </row>
    <row r="307" spans="2:8" x14ac:dyDescent="0.2">
      <c r="B307" s="120"/>
      <c r="C307" s="12"/>
      <c r="D307" s="121"/>
      <c r="E307" s="12"/>
      <c r="F307" s="121"/>
      <c r="G307" s="12"/>
      <c r="H307" s="121"/>
    </row>
    <row r="308" spans="2:8" x14ac:dyDescent="0.2">
      <c r="B308" s="120"/>
      <c r="C308" s="12"/>
      <c r="D308" s="121"/>
      <c r="E308" s="12"/>
      <c r="F308" s="121"/>
      <c r="G308" s="12"/>
      <c r="H308" s="121"/>
    </row>
    <row r="309" spans="2:8" x14ac:dyDescent="0.2">
      <c r="B309" s="120"/>
      <c r="C309" s="12"/>
      <c r="D309" s="121"/>
      <c r="E309" s="12"/>
      <c r="F309" s="121"/>
      <c r="G309" s="12"/>
      <c r="H309" s="121"/>
    </row>
    <row r="310" spans="2:8" x14ac:dyDescent="0.2">
      <c r="B310" s="120"/>
      <c r="C310" s="12"/>
      <c r="D310" s="121"/>
      <c r="E310" s="12"/>
      <c r="F310" s="121"/>
      <c r="G310" s="12"/>
      <c r="H310" s="121"/>
    </row>
    <row r="311" spans="2:8" x14ac:dyDescent="0.2">
      <c r="B311" s="120"/>
      <c r="C311" s="12"/>
      <c r="D311" s="121"/>
      <c r="E311" s="12"/>
      <c r="F311" s="121"/>
      <c r="G311" s="12"/>
      <c r="H311" s="121"/>
    </row>
    <row r="312" spans="2:8" x14ac:dyDescent="0.2">
      <c r="B312" s="120"/>
      <c r="C312" s="12"/>
      <c r="D312" s="121"/>
      <c r="E312" s="12"/>
      <c r="F312" s="121"/>
      <c r="G312" s="12"/>
      <c r="H312" s="121"/>
    </row>
    <row r="313" spans="2:8" x14ac:dyDescent="0.2">
      <c r="B313" s="120"/>
      <c r="C313" s="12"/>
      <c r="D313" s="121"/>
      <c r="E313" s="12"/>
      <c r="F313" s="121"/>
      <c r="G313" s="12"/>
      <c r="H313" s="121"/>
    </row>
    <row r="314" spans="2:8" x14ac:dyDescent="0.2">
      <c r="B314" s="120"/>
      <c r="C314" s="12"/>
      <c r="D314" s="121"/>
      <c r="E314" s="12"/>
      <c r="F314" s="121"/>
      <c r="G314" s="12"/>
      <c r="H314" s="121"/>
    </row>
    <row r="315" spans="2:8" x14ac:dyDescent="0.2">
      <c r="B315" s="120"/>
      <c r="C315" s="12"/>
      <c r="D315" s="121"/>
      <c r="E315" s="12"/>
      <c r="F315" s="121"/>
      <c r="G315" s="12"/>
      <c r="H315" s="121"/>
    </row>
    <row r="316" spans="2:8" x14ac:dyDescent="0.2">
      <c r="B316" s="120"/>
      <c r="C316" s="12"/>
      <c r="D316" s="121"/>
      <c r="E316" s="12"/>
      <c r="F316" s="121"/>
      <c r="G316" s="12"/>
      <c r="H316" s="121"/>
    </row>
    <row r="317" spans="2:8" x14ac:dyDescent="0.2">
      <c r="B317" s="120"/>
      <c r="C317" s="12"/>
      <c r="D317" s="121"/>
      <c r="E317" s="12"/>
      <c r="F317" s="121"/>
      <c r="G317" s="12"/>
      <c r="H317" s="121"/>
    </row>
    <row r="318" spans="2:8" x14ac:dyDescent="0.2">
      <c r="B318" s="120"/>
      <c r="C318" s="12"/>
      <c r="D318" s="121"/>
      <c r="E318" s="12"/>
      <c r="F318" s="121"/>
      <c r="G318" s="12"/>
      <c r="H318" s="121"/>
    </row>
    <row r="319" spans="2:8" x14ac:dyDescent="0.2">
      <c r="B319" s="120"/>
      <c r="C319" s="12"/>
      <c r="D319" s="121"/>
      <c r="E319" s="12"/>
      <c r="F319" s="121"/>
      <c r="G319" s="12"/>
      <c r="H319" s="121"/>
    </row>
    <row r="320" spans="2:8" x14ac:dyDescent="0.2">
      <c r="B320" s="120"/>
      <c r="C320" s="12"/>
      <c r="D320" s="121"/>
      <c r="E320" s="12"/>
      <c r="F320" s="121"/>
      <c r="G320" s="12"/>
      <c r="H320" s="121"/>
    </row>
    <row r="321" spans="2:8" x14ac:dyDescent="0.2">
      <c r="B321" s="120"/>
      <c r="C321" s="12"/>
      <c r="D321" s="121"/>
      <c r="E321" s="12"/>
      <c r="F321" s="121"/>
      <c r="G321" s="12"/>
      <c r="H321" s="121"/>
    </row>
    <row r="322" spans="2:8" x14ac:dyDescent="0.2">
      <c r="B322" s="120"/>
      <c r="C322" s="12"/>
      <c r="D322" s="121"/>
      <c r="E322" s="12"/>
      <c r="F322" s="121"/>
      <c r="G322" s="12"/>
      <c r="H322" s="121"/>
    </row>
    <row r="323" spans="2:8" x14ac:dyDescent="0.2">
      <c r="B323" s="120"/>
      <c r="C323" s="12"/>
      <c r="D323" s="121"/>
      <c r="E323" s="12"/>
      <c r="F323" s="121"/>
      <c r="G323" s="12"/>
      <c r="H323" s="121"/>
    </row>
    <row r="324" spans="2:8" x14ac:dyDescent="0.2">
      <c r="B324" s="120"/>
      <c r="C324" s="12"/>
      <c r="D324" s="121"/>
      <c r="E324" s="12"/>
      <c r="F324" s="121"/>
      <c r="G324" s="12"/>
      <c r="H324" s="121"/>
    </row>
    <row r="325" spans="2:8" x14ac:dyDescent="0.2">
      <c r="B325" s="120"/>
      <c r="C325" s="12"/>
      <c r="D325" s="121"/>
      <c r="E325" s="12"/>
      <c r="F325" s="121"/>
      <c r="G325" s="12"/>
      <c r="H325" s="121"/>
    </row>
    <row r="326" spans="2:8" x14ac:dyDescent="0.2">
      <c r="B326" s="120"/>
      <c r="C326" s="12"/>
      <c r="D326" s="121"/>
      <c r="E326" s="12"/>
      <c r="F326" s="121"/>
      <c r="G326" s="12"/>
      <c r="H326" s="121"/>
    </row>
    <row r="327" spans="2:8" x14ac:dyDescent="0.2">
      <c r="B327" s="120"/>
      <c r="C327" s="12"/>
      <c r="D327" s="121"/>
      <c r="E327" s="12"/>
      <c r="F327" s="121"/>
      <c r="G327" s="12"/>
      <c r="H327" s="121"/>
    </row>
    <row r="328" spans="2:8" x14ac:dyDescent="0.2">
      <c r="B328" s="120"/>
      <c r="C328" s="12"/>
      <c r="D328" s="121"/>
      <c r="E328" s="12"/>
      <c r="F328" s="121"/>
      <c r="G328" s="12"/>
      <c r="H328" s="121"/>
    </row>
    <row r="329" spans="2:8" x14ac:dyDescent="0.2">
      <c r="B329" s="120"/>
      <c r="C329" s="12"/>
      <c r="D329" s="121"/>
      <c r="E329" s="12"/>
      <c r="F329" s="121"/>
      <c r="G329" s="12"/>
      <c r="H329" s="121"/>
    </row>
    <row r="330" spans="2:8" x14ac:dyDescent="0.2">
      <c r="B330" s="120"/>
      <c r="C330" s="12"/>
      <c r="D330" s="121"/>
      <c r="E330" s="12"/>
      <c r="F330" s="121"/>
      <c r="G330" s="12"/>
      <c r="H330" s="121"/>
    </row>
    <row r="331" spans="2:8" x14ac:dyDescent="0.2">
      <c r="B331" s="120"/>
      <c r="C331" s="12"/>
      <c r="D331" s="121"/>
      <c r="E331" s="12"/>
      <c r="F331" s="121"/>
      <c r="G331" s="12"/>
      <c r="H331" s="121"/>
    </row>
    <row r="332" spans="2:8" x14ac:dyDescent="0.2">
      <c r="B332" s="120"/>
      <c r="C332" s="12"/>
      <c r="D332" s="121"/>
      <c r="E332" s="12"/>
      <c r="F332" s="121"/>
      <c r="G332" s="12"/>
      <c r="H332" s="121"/>
    </row>
    <row r="333" spans="2:8" x14ac:dyDescent="0.2">
      <c r="B333" s="120"/>
      <c r="C333" s="12"/>
      <c r="D333" s="121"/>
      <c r="E333" s="12"/>
      <c r="F333" s="121"/>
      <c r="G333" s="12"/>
      <c r="H333" s="121"/>
    </row>
    <row r="334" spans="2:8" x14ac:dyDescent="0.2">
      <c r="B334" s="120"/>
      <c r="C334" s="12"/>
      <c r="D334" s="121"/>
      <c r="E334" s="12"/>
      <c r="F334" s="121"/>
      <c r="G334" s="12"/>
      <c r="H334" s="121"/>
    </row>
    <row r="335" spans="2:8" x14ac:dyDescent="0.2">
      <c r="B335" s="120"/>
      <c r="C335" s="12"/>
      <c r="D335" s="121"/>
      <c r="E335" s="12"/>
      <c r="F335" s="121"/>
      <c r="G335" s="12"/>
      <c r="H335" s="121"/>
    </row>
    <row r="336" spans="2:8" x14ac:dyDescent="0.2">
      <c r="B336" s="120"/>
      <c r="C336" s="12"/>
      <c r="D336" s="121"/>
      <c r="E336" s="12"/>
      <c r="F336" s="121"/>
      <c r="G336" s="12"/>
      <c r="H336" s="121"/>
    </row>
    <row r="337" spans="2:8" x14ac:dyDescent="0.2">
      <c r="B337" s="120"/>
      <c r="C337" s="12"/>
      <c r="D337" s="121"/>
      <c r="E337" s="12"/>
      <c r="F337" s="121"/>
      <c r="G337" s="12"/>
      <c r="H337" s="121"/>
    </row>
    <row r="338" spans="2:8" x14ac:dyDescent="0.2">
      <c r="B338" s="120"/>
      <c r="C338" s="12"/>
      <c r="D338" s="121"/>
      <c r="E338" s="12"/>
      <c r="F338" s="121"/>
      <c r="G338" s="12"/>
      <c r="H338" s="121"/>
    </row>
    <row r="339" spans="2:8" x14ac:dyDescent="0.2">
      <c r="B339" s="120"/>
      <c r="C339" s="12"/>
      <c r="D339" s="121"/>
      <c r="E339" s="12"/>
      <c r="F339" s="121"/>
      <c r="G339" s="12"/>
      <c r="H339" s="121"/>
    </row>
    <row r="340" spans="2:8" x14ac:dyDescent="0.2">
      <c r="B340" s="120"/>
      <c r="C340" s="12"/>
      <c r="D340" s="121"/>
      <c r="E340" s="12"/>
      <c r="F340" s="121"/>
      <c r="G340" s="12"/>
      <c r="H340" s="121"/>
    </row>
    <row r="341" spans="2:8" x14ac:dyDescent="0.2">
      <c r="B341" s="120"/>
      <c r="C341" s="12"/>
      <c r="D341" s="121"/>
      <c r="E341" s="12"/>
      <c r="F341" s="121"/>
      <c r="G341" s="12"/>
      <c r="H341" s="121"/>
    </row>
    <row r="342" spans="2:8" x14ac:dyDescent="0.2">
      <c r="B342" s="120"/>
      <c r="C342" s="12"/>
      <c r="D342" s="121"/>
      <c r="E342" s="12"/>
      <c r="F342" s="121"/>
      <c r="G342" s="12"/>
      <c r="H342" s="121"/>
    </row>
    <row r="343" spans="2:8" x14ac:dyDescent="0.2">
      <c r="B343" s="120"/>
      <c r="C343" s="12"/>
      <c r="D343" s="121"/>
      <c r="E343" s="12"/>
      <c r="F343" s="121"/>
      <c r="G343" s="12"/>
      <c r="H343" s="121"/>
    </row>
    <row r="344" spans="2:8" x14ac:dyDescent="0.2">
      <c r="B344" s="120"/>
      <c r="C344" s="12"/>
      <c r="D344" s="121"/>
      <c r="E344" s="12"/>
      <c r="F344" s="121"/>
      <c r="G344" s="12"/>
      <c r="H344" s="121"/>
    </row>
    <row r="345" spans="2:8" x14ac:dyDescent="0.2">
      <c r="B345" s="120"/>
      <c r="C345" s="12"/>
      <c r="D345" s="121"/>
      <c r="E345" s="12"/>
      <c r="F345" s="121"/>
      <c r="G345" s="12"/>
      <c r="H345" s="121"/>
    </row>
    <row r="346" spans="2:8" x14ac:dyDescent="0.2">
      <c r="B346" s="120"/>
      <c r="C346" s="12"/>
      <c r="D346" s="121"/>
      <c r="E346" s="12"/>
      <c r="F346" s="121"/>
      <c r="G346" s="12"/>
      <c r="H346" s="121"/>
    </row>
    <row r="347" spans="2:8" x14ac:dyDescent="0.2">
      <c r="B347" s="120"/>
      <c r="C347" s="12"/>
      <c r="D347" s="121"/>
      <c r="E347" s="12"/>
      <c r="F347" s="121"/>
      <c r="G347" s="12"/>
      <c r="H347" s="121"/>
    </row>
    <row r="348" spans="2:8" x14ac:dyDescent="0.2">
      <c r="B348" s="120"/>
      <c r="C348" s="12"/>
      <c r="D348" s="121"/>
      <c r="E348" s="12"/>
      <c r="F348" s="121"/>
      <c r="G348" s="12"/>
      <c r="H348" s="121"/>
    </row>
    <row r="349" spans="2:8" x14ac:dyDescent="0.2">
      <c r="B349" s="120"/>
      <c r="C349" s="12"/>
      <c r="D349" s="121"/>
      <c r="E349" s="12"/>
      <c r="F349" s="121"/>
      <c r="G349" s="12"/>
      <c r="H349" s="121"/>
    </row>
    <row r="350" spans="2:8" x14ac:dyDescent="0.2">
      <c r="B350" s="120"/>
      <c r="C350" s="12"/>
      <c r="D350" s="121"/>
      <c r="E350" s="12"/>
      <c r="F350" s="121"/>
      <c r="G350" s="12"/>
      <c r="H350" s="121"/>
    </row>
    <row r="351" spans="2:8" x14ac:dyDescent="0.2">
      <c r="B351" s="120"/>
      <c r="C351" s="12"/>
      <c r="D351" s="121"/>
      <c r="E351" s="12"/>
      <c r="F351" s="121"/>
      <c r="G351" s="12"/>
      <c r="H351" s="121"/>
    </row>
    <row r="352" spans="2:8" x14ac:dyDescent="0.2">
      <c r="B352" s="120"/>
      <c r="C352" s="12"/>
      <c r="D352" s="121"/>
      <c r="E352" s="12"/>
      <c r="F352" s="121"/>
      <c r="G352" s="12"/>
      <c r="H352" s="121"/>
    </row>
    <row r="353" spans="2:8" x14ac:dyDescent="0.2">
      <c r="B353" s="120"/>
      <c r="C353" s="12"/>
      <c r="D353" s="121"/>
      <c r="E353" s="12"/>
      <c r="F353" s="121"/>
      <c r="G353" s="12"/>
      <c r="H353" s="121"/>
    </row>
    <row r="354" spans="2:8" x14ac:dyDescent="0.2">
      <c r="B354" s="120"/>
      <c r="C354" s="12"/>
      <c r="D354" s="121"/>
      <c r="E354" s="12"/>
      <c r="F354" s="121"/>
      <c r="G354" s="12"/>
      <c r="H354" s="121"/>
    </row>
    <row r="355" spans="2:8" x14ac:dyDescent="0.2">
      <c r="B355" s="120"/>
      <c r="C355" s="12"/>
      <c r="D355" s="121"/>
      <c r="E355" s="12"/>
      <c r="F355" s="121"/>
      <c r="G355" s="12"/>
      <c r="H355" s="121"/>
    </row>
    <row r="356" spans="2:8" x14ac:dyDescent="0.2">
      <c r="B356" s="120"/>
      <c r="C356" s="12"/>
      <c r="D356" s="121"/>
      <c r="E356" s="12"/>
      <c r="F356" s="121"/>
      <c r="G356" s="12"/>
      <c r="H356" s="121"/>
    </row>
    <row r="357" spans="2:8" x14ac:dyDescent="0.2">
      <c r="B357" s="120"/>
      <c r="C357" s="12"/>
      <c r="D357" s="121"/>
      <c r="E357" s="12"/>
      <c r="F357" s="121"/>
      <c r="G357" s="12"/>
      <c r="H357" s="121"/>
    </row>
    <row r="358" spans="2:8" x14ac:dyDescent="0.2">
      <c r="B358" s="120"/>
      <c r="C358" s="12"/>
      <c r="D358" s="121"/>
      <c r="E358" s="12"/>
      <c r="F358" s="121"/>
      <c r="G358" s="12"/>
      <c r="H358" s="121"/>
    </row>
    <row r="359" spans="2:8" x14ac:dyDescent="0.2">
      <c r="B359" s="120"/>
      <c r="C359" s="12"/>
      <c r="D359" s="121"/>
      <c r="E359" s="12"/>
      <c r="F359" s="121"/>
      <c r="G359" s="12"/>
      <c r="H359" s="121"/>
    </row>
    <row r="360" spans="2:8" x14ac:dyDescent="0.2">
      <c r="B360" s="120"/>
      <c r="C360" s="12"/>
      <c r="D360" s="121"/>
      <c r="E360" s="12"/>
      <c r="F360" s="121"/>
      <c r="G360" s="12"/>
      <c r="H360" s="121"/>
    </row>
    <row r="361" spans="2:8" x14ac:dyDescent="0.2">
      <c r="B361" s="120"/>
      <c r="C361" s="12"/>
      <c r="D361" s="121"/>
      <c r="E361" s="12"/>
      <c r="F361" s="121"/>
      <c r="G361" s="12"/>
      <c r="H361" s="121"/>
    </row>
    <row r="362" spans="2:8" x14ac:dyDescent="0.2">
      <c r="B362" s="120"/>
      <c r="C362" s="12"/>
      <c r="D362" s="121"/>
      <c r="E362" s="12"/>
      <c r="F362" s="121"/>
      <c r="G362" s="12"/>
      <c r="H362" s="121"/>
    </row>
    <row r="363" spans="2:8" x14ac:dyDescent="0.2">
      <c r="B363" s="120"/>
      <c r="C363" s="12"/>
      <c r="D363" s="121"/>
      <c r="E363" s="12"/>
      <c r="F363" s="121"/>
      <c r="G363" s="12"/>
      <c r="H363" s="121"/>
    </row>
    <row r="364" spans="2:8" x14ac:dyDescent="0.2">
      <c r="B364" s="120"/>
      <c r="C364" s="12"/>
      <c r="D364" s="121"/>
      <c r="E364" s="12"/>
      <c r="F364" s="121"/>
      <c r="G364" s="12"/>
      <c r="H364" s="121"/>
    </row>
    <row r="365" spans="2:8" x14ac:dyDescent="0.2">
      <c r="B365" s="120"/>
      <c r="C365" s="12"/>
      <c r="D365" s="121"/>
      <c r="E365" s="12"/>
      <c r="F365" s="121"/>
      <c r="G365" s="12"/>
      <c r="H365" s="121"/>
    </row>
    <row r="366" spans="2:8" x14ac:dyDescent="0.2">
      <c r="B366" s="120"/>
      <c r="C366" s="12"/>
      <c r="D366" s="121"/>
      <c r="E366" s="12"/>
      <c r="F366" s="121"/>
      <c r="G366" s="12"/>
      <c r="H366" s="121"/>
    </row>
    <row r="367" spans="2:8" x14ac:dyDescent="0.2">
      <c r="B367" s="120"/>
      <c r="C367" s="12"/>
      <c r="D367" s="121"/>
      <c r="E367" s="12"/>
      <c r="F367" s="121"/>
      <c r="G367" s="12"/>
      <c r="H367" s="121"/>
    </row>
    <row r="368" spans="2:8" x14ac:dyDescent="0.2">
      <c r="B368" s="120"/>
      <c r="C368" s="12"/>
      <c r="D368" s="121"/>
      <c r="E368" s="12"/>
      <c r="F368" s="121"/>
      <c r="G368" s="12"/>
      <c r="H368" s="121"/>
    </row>
    <row r="369" spans="2:8" x14ac:dyDescent="0.2">
      <c r="B369" s="120"/>
      <c r="C369" s="12"/>
      <c r="D369" s="121"/>
      <c r="E369" s="12"/>
      <c r="F369" s="121"/>
      <c r="G369" s="12"/>
      <c r="H369" s="121"/>
    </row>
    <row r="370" spans="2:8" x14ac:dyDescent="0.2">
      <c r="B370" s="120"/>
      <c r="C370" s="12"/>
      <c r="D370" s="121"/>
      <c r="E370" s="12"/>
      <c r="F370" s="121"/>
      <c r="G370" s="12"/>
      <c r="H370" s="121"/>
    </row>
    <row r="371" spans="2:8" x14ac:dyDescent="0.2">
      <c r="B371" s="120"/>
      <c r="C371" s="12"/>
      <c r="D371" s="121"/>
      <c r="E371" s="12"/>
      <c r="F371" s="121"/>
      <c r="G371" s="12"/>
      <c r="H371" s="121"/>
    </row>
    <row r="372" spans="2:8" x14ac:dyDescent="0.2">
      <c r="B372" s="120"/>
      <c r="C372" s="12"/>
      <c r="D372" s="121"/>
      <c r="E372" s="12"/>
      <c r="F372" s="121"/>
      <c r="G372" s="12"/>
      <c r="H372" s="121"/>
    </row>
    <row r="373" spans="2:8" x14ac:dyDescent="0.2">
      <c r="B373" s="120"/>
      <c r="C373" s="12"/>
      <c r="D373" s="121"/>
      <c r="E373" s="12"/>
      <c r="F373" s="121"/>
      <c r="G373" s="12"/>
      <c r="H373" s="121"/>
    </row>
    <row r="374" spans="2:8" x14ac:dyDescent="0.2">
      <c r="B374" s="120"/>
      <c r="C374" s="12"/>
      <c r="D374" s="121"/>
      <c r="E374" s="12"/>
      <c r="F374" s="121"/>
      <c r="G374" s="12"/>
      <c r="H374" s="121"/>
    </row>
    <row r="375" spans="2:8" x14ac:dyDescent="0.2">
      <c r="B375" s="120"/>
      <c r="C375" s="12"/>
      <c r="D375" s="121"/>
      <c r="E375" s="12"/>
      <c r="F375" s="121"/>
      <c r="G375" s="12"/>
      <c r="H375" s="121"/>
    </row>
    <row r="376" spans="2:8" x14ac:dyDescent="0.2">
      <c r="B376" s="120"/>
      <c r="C376" s="12"/>
      <c r="D376" s="121"/>
      <c r="E376" s="12"/>
      <c r="F376" s="121"/>
      <c r="G376" s="12"/>
      <c r="H376" s="121"/>
    </row>
    <row r="377" spans="2:8" x14ac:dyDescent="0.2">
      <c r="B377" s="120"/>
      <c r="C377" s="12"/>
      <c r="D377" s="121"/>
      <c r="E377" s="12"/>
      <c r="F377" s="121"/>
      <c r="G377" s="12"/>
      <c r="H377" s="121"/>
    </row>
    <row r="378" spans="2:8" x14ac:dyDescent="0.2">
      <c r="B378" s="120"/>
      <c r="C378" s="12"/>
      <c r="D378" s="121"/>
      <c r="E378" s="12"/>
      <c r="F378" s="121"/>
      <c r="G378" s="12"/>
      <c r="H378" s="121"/>
    </row>
    <row r="379" spans="2:8" x14ac:dyDescent="0.2">
      <c r="B379" s="120"/>
      <c r="C379" s="12"/>
      <c r="D379" s="121"/>
      <c r="E379" s="12"/>
      <c r="F379" s="121"/>
      <c r="G379" s="12"/>
      <c r="H379" s="121"/>
    </row>
    <row r="380" spans="2:8" x14ac:dyDescent="0.2">
      <c r="B380" s="120"/>
      <c r="C380" s="12"/>
      <c r="D380" s="121"/>
      <c r="E380" s="12"/>
      <c r="F380" s="121"/>
      <c r="G380" s="12"/>
      <c r="H380" s="121"/>
    </row>
    <row r="381" spans="2:8" x14ac:dyDescent="0.2">
      <c r="B381" s="120"/>
      <c r="C381" s="12"/>
      <c r="D381" s="121"/>
      <c r="E381" s="12"/>
      <c r="F381" s="121"/>
      <c r="G381" s="12"/>
      <c r="H381" s="121"/>
    </row>
    <row r="382" spans="2:8" x14ac:dyDescent="0.2">
      <c r="B382" s="120"/>
      <c r="C382" s="12"/>
      <c r="D382" s="121"/>
      <c r="E382" s="12"/>
      <c r="F382" s="121"/>
      <c r="G382" s="12"/>
      <c r="H382" s="121"/>
    </row>
    <row r="383" spans="2:8" x14ac:dyDescent="0.2">
      <c r="B383" s="120"/>
      <c r="C383" s="12"/>
      <c r="D383" s="121"/>
      <c r="E383" s="12"/>
      <c r="F383" s="121"/>
      <c r="G383" s="12"/>
      <c r="H383" s="121"/>
    </row>
    <row r="384" spans="2:8" x14ac:dyDescent="0.2">
      <c r="B384" s="120"/>
      <c r="C384" s="12"/>
      <c r="D384" s="121"/>
      <c r="E384" s="12"/>
      <c r="F384" s="121"/>
      <c r="G384" s="12"/>
      <c r="H384" s="121"/>
    </row>
    <row r="385" spans="2:8" x14ac:dyDescent="0.2">
      <c r="B385" s="120"/>
      <c r="C385" s="12"/>
      <c r="D385" s="121"/>
      <c r="E385" s="12"/>
      <c r="F385" s="121"/>
      <c r="G385" s="12"/>
      <c r="H385" s="121"/>
    </row>
    <row r="386" spans="2:8" x14ac:dyDescent="0.2">
      <c r="B386" s="120"/>
      <c r="C386" s="12"/>
      <c r="D386" s="121"/>
      <c r="E386" s="12"/>
      <c r="F386" s="121"/>
      <c r="G386" s="12"/>
      <c r="H386" s="121"/>
    </row>
    <row r="387" spans="2:8" x14ac:dyDescent="0.2">
      <c r="B387" s="120"/>
      <c r="C387" s="12"/>
      <c r="D387" s="121"/>
      <c r="E387" s="12"/>
      <c r="F387" s="121"/>
      <c r="G387" s="12"/>
      <c r="H387" s="121"/>
    </row>
    <row r="388" spans="2:8" x14ac:dyDescent="0.2">
      <c r="B388" s="120"/>
      <c r="C388" s="12"/>
      <c r="D388" s="121"/>
      <c r="E388" s="12"/>
      <c r="F388" s="121"/>
      <c r="G388" s="12"/>
      <c r="H388" s="121"/>
    </row>
    <row r="389" spans="2:8" x14ac:dyDescent="0.2">
      <c r="B389" s="120"/>
      <c r="C389" s="12"/>
      <c r="D389" s="121"/>
      <c r="E389" s="12"/>
      <c r="F389" s="121"/>
      <c r="G389" s="12"/>
      <c r="H389" s="121"/>
    </row>
    <row r="390" spans="2:8" x14ac:dyDescent="0.2">
      <c r="B390" s="120"/>
      <c r="C390" s="12"/>
      <c r="D390" s="121"/>
      <c r="E390" s="12"/>
      <c r="F390" s="121"/>
      <c r="G390" s="12"/>
      <c r="H390" s="121"/>
    </row>
    <row r="391" spans="2:8" x14ac:dyDescent="0.2">
      <c r="B391" s="120"/>
      <c r="C391" s="12"/>
      <c r="D391" s="121"/>
      <c r="E391" s="12"/>
      <c r="F391" s="121"/>
      <c r="G391" s="12"/>
      <c r="H391" s="121"/>
    </row>
    <row r="392" spans="2:8" x14ac:dyDescent="0.2">
      <c r="B392" s="120"/>
      <c r="C392" s="12"/>
      <c r="D392" s="121"/>
      <c r="E392" s="12"/>
      <c r="F392" s="121"/>
      <c r="G392" s="12"/>
      <c r="H392" s="121"/>
    </row>
    <row r="393" spans="2:8" x14ac:dyDescent="0.2">
      <c r="B393" s="120"/>
      <c r="C393" s="12"/>
      <c r="D393" s="121"/>
      <c r="E393" s="12"/>
      <c r="F393" s="121"/>
      <c r="G393" s="12"/>
      <c r="H393" s="121"/>
    </row>
    <row r="394" spans="2:8" x14ac:dyDescent="0.2">
      <c r="B394" s="120"/>
      <c r="C394" s="12"/>
      <c r="D394" s="121"/>
      <c r="E394" s="12"/>
      <c r="F394" s="121"/>
      <c r="G394" s="12"/>
      <c r="H394" s="121"/>
    </row>
    <row r="395" spans="2:8" x14ac:dyDescent="0.2">
      <c r="B395" s="120"/>
      <c r="C395" s="12"/>
      <c r="D395" s="121"/>
      <c r="E395" s="12"/>
      <c r="F395" s="121"/>
      <c r="G395" s="12"/>
      <c r="H395" s="121"/>
    </row>
    <row r="396" spans="2:8" x14ac:dyDescent="0.2">
      <c r="B396" s="120"/>
      <c r="C396" s="12"/>
      <c r="D396" s="121"/>
      <c r="E396" s="12"/>
      <c r="F396" s="121"/>
      <c r="G396" s="12"/>
      <c r="H396" s="121"/>
    </row>
    <row r="397" spans="2:8" x14ac:dyDescent="0.2">
      <c r="B397" s="120"/>
      <c r="C397" s="12"/>
      <c r="D397" s="121"/>
      <c r="E397" s="12"/>
      <c r="F397" s="121"/>
      <c r="G397" s="12"/>
      <c r="H397" s="121"/>
    </row>
    <row r="398" spans="2:8" x14ac:dyDescent="0.2">
      <c r="B398" s="120"/>
      <c r="C398" s="12"/>
      <c r="D398" s="121"/>
      <c r="E398" s="12"/>
      <c r="F398" s="121"/>
      <c r="G398" s="12"/>
      <c r="H398" s="121"/>
    </row>
    <row r="399" spans="2:8" x14ac:dyDescent="0.2">
      <c r="B399" s="120"/>
      <c r="C399" s="12"/>
      <c r="D399" s="121"/>
      <c r="E399" s="12"/>
      <c r="F399" s="121"/>
      <c r="G399" s="12"/>
      <c r="H399" s="121"/>
    </row>
    <row r="400" spans="2:8" x14ac:dyDescent="0.2">
      <c r="B400" s="120"/>
      <c r="C400" s="12"/>
      <c r="D400" s="121"/>
      <c r="E400" s="12"/>
      <c r="F400" s="121"/>
      <c r="G400" s="12"/>
      <c r="H400" s="121"/>
    </row>
    <row r="401" spans="2:8" x14ac:dyDescent="0.2">
      <c r="B401" s="120"/>
      <c r="C401" s="12"/>
      <c r="D401" s="121"/>
      <c r="E401" s="12"/>
      <c r="F401" s="121"/>
      <c r="G401" s="12"/>
      <c r="H401" s="121"/>
    </row>
    <row r="402" spans="2:8" x14ac:dyDescent="0.2">
      <c r="B402" s="120"/>
      <c r="C402" s="12"/>
      <c r="D402" s="121"/>
      <c r="E402" s="12"/>
      <c r="F402" s="121"/>
      <c r="G402" s="12"/>
      <c r="H402" s="121"/>
    </row>
    <row r="403" spans="2:8" x14ac:dyDescent="0.2">
      <c r="B403" s="120"/>
      <c r="C403" s="12"/>
      <c r="D403" s="121"/>
      <c r="E403" s="12"/>
      <c r="F403" s="121"/>
      <c r="G403" s="12"/>
      <c r="H403" s="121"/>
    </row>
    <row r="404" spans="2:8" x14ac:dyDescent="0.2">
      <c r="B404" s="120"/>
      <c r="C404" s="12"/>
      <c r="D404" s="121"/>
      <c r="E404" s="12"/>
      <c r="F404" s="121"/>
      <c r="G404" s="12"/>
      <c r="H404" s="121"/>
    </row>
    <row r="405" spans="2:8" x14ac:dyDescent="0.2">
      <c r="B405" s="120"/>
      <c r="C405" s="12"/>
      <c r="D405" s="121"/>
      <c r="E405" s="12"/>
      <c r="F405" s="121"/>
      <c r="G405" s="12"/>
      <c r="H405" s="121"/>
    </row>
    <row r="406" spans="2:8" x14ac:dyDescent="0.2">
      <c r="B406" s="120"/>
      <c r="C406" s="12"/>
      <c r="D406" s="121"/>
      <c r="E406" s="12"/>
      <c r="F406" s="121"/>
      <c r="G406" s="12"/>
      <c r="H406" s="121"/>
    </row>
    <row r="407" spans="2:8" x14ac:dyDescent="0.2">
      <c r="B407" s="120"/>
      <c r="C407" s="12"/>
      <c r="D407" s="121"/>
      <c r="E407" s="12"/>
      <c r="F407" s="121"/>
      <c r="G407" s="12"/>
      <c r="H407" s="121"/>
    </row>
    <row r="408" spans="2:8" x14ac:dyDescent="0.2">
      <c r="B408" s="120"/>
      <c r="C408" s="12"/>
      <c r="D408" s="121"/>
      <c r="E408" s="12"/>
      <c r="F408" s="121"/>
      <c r="G408" s="12"/>
      <c r="H408" s="121"/>
    </row>
    <row r="409" spans="2:8" x14ac:dyDescent="0.2">
      <c r="B409" s="120"/>
      <c r="C409" s="12"/>
      <c r="D409" s="121"/>
      <c r="E409" s="12"/>
      <c r="F409" s="121"/>
      <c r="G409" s="12"/>
      <c r="H409" s="121"/>
    </row>
    <row r="410" spans="2:8" x14ac:dyDescent="0.2">
      <c r="B410" s="120"/>
      <c r="C410" s="12"/>
      <c r="D410" s="121"/>
      <c r="E410" s="12"/>
      <c r="F410" s="121"/>
      <c r="G410" s="12"/>
      <c r="H410" s="121"/>
    </row>
    <row r="411" spans="2:8" x14ac:dyDescent="0.2">
      <c r="B411" s="120"/>
      <c r="C411" s="12"/>
      <c r="D411" s="121"/>
      <c r="E411" s="12"/>
      <c r="F411" s="121"/>
      <c r="G411" s="12"/>
      <c r="H411" s="121"/>
    </row>
    <row r="412" spans="2:8" x14ac:dyDescent="0.2">
      <c r="B412" s="120"/>
      <c r="C412" s="12"/>
      <c r="D412" s="121"/>
      <c r="E412" s="12"/>
      <c r="F412" s="121"/>
      <c r="G412" s="12"/>
      <c r="H412" s="121"/>
    </row>
    <row r="413" spans="2:8" x14ac:dyDescent="0.2">
      <c r="B413" s="120"/>
      <c r="C413" s="12"/>
      <c r="D413" s="121"/>
      <c r="E413" s="12"/>
      <c r="F413" s="121"/>
      <c r="G413" s="12"/>
      <c r="H413" s="121"/>
    </row>
    <row r="414" spans="2:8" x14ac:dyDescent="0.2">
      <c r="B414" s="120"/>
      <c r="C414" s="12"/>
      <c r="D414" s="121"/>
      <c r="E414" s="12"/>
      <c r="F414" s="121"/>
      <c r="G414" s="12"/>
      <c r="H414" s="121"/>
    </row>
    <row r="415" spans="2:8" x14ac:dyDescent="0.2">
      <c r="B415" s="120"/>
      <c r="C415" s="12"/>
      <c r="D415" s="121"/>
      <c r="E415" s="12"/>
      <c r="F415" s="121"/>
      <c r="G415" s="12"/>
      <c r="H415" s="121"/>
    </row>
    <row r="416" spans="2:8" x14ac:dyDescent="0.2">
      <c r="B416" s="120"/>
      <c r="C416" s="12"/>
      <c r="D416" s="121"/>
      <c r="E416" s="12"/>
      <c r="F416" s="121"/>
      <c r="G416" s="12"/>
      <c r="H416" s="121"/>
    </row>
    <row r="417" spans="2:8" x14ac:dyDescent="0.2">
      <c r="B417" s="120"/>
      <c r="C417" s="12"/>
      <c r="D417" s="121"/>
      <c r="E417" s="12"/>
      <c r="F417" s="121"/>
      <c r="G417" s="12"/>
      <c r="H417" s="121"/>
    </row>
    <row r="418" spans="2:8" x14ac:dyDescent="0.2">
      <c r="B418" s="120"/>
      <c r="C418" s="12"/>
      <c r="D418" s="121"/>
      <c r="E418" s="12"/>
      <c r="F418" s="121"/>
      <c r="G418" s="12"/>
      <c r="H418" s="121"/>
    </row>
    <row r="419" spans="2:8" x14ac:dyDescent="0.2">
      <c r="B419" s="120"/>
      <c r="C419" s="12"/>
      <c r="D419" s="121"/>
      <c r="E419" s="12"/>
      <c r="F419" s="121"/>
      <c r="G419" s="12"/>
      <c r="H419" s="121"/>
    </row>
    <row r="420" spans="2:8" x14ac:dyDescent="0.2">
      <c r="B420" s="120"/>
      <c r="C420" s="12"/>
      <c r="D420" s="121"/>
      <c r="E420" s="12"/>
      <c r="F420" s="121"/>
      <c r="G420" s="12"/>
      <c r="H420" s="121"/>
    </row>
    <row r="421" spans="2:8" x14ac:dyDescent="0.2">
      <c r="B421" s="120"/>
      <c r="C421" s="12"/>
      <c r="D421" s="121"/>
      <c r="E421" s="12"/>
      <c r="F421" s="121"/>
      <c r="G421" s="12"/>
      <c r="H421" s="121"/>
    </row>
    <row r="422" spans="2:8" x14ac:dyDescent="0.2">
      <c r="B422" s="120"/>
      <c r="C422" s="12"/>
      <c r="D422" s="121"/>
      <c r="E422" s="12"/>
      <c r="F422" s="121"/>
      <c r="G422" s="12"/>
      <c r="H422" s="121"/>
    </row>
    <row r="423" spans="2:8" x14ac:dyDescent="0.2">
      <c r="B423" s="120"/>
      <c r="C423" s="12"/>
      <c r="D423" s="121"/>
      <c r="E423" s="12"/>
      <c r="F423" s="121"/>
      <c r="G423" s="12"/>
      <c r="H423" s="121"/>
    </row>
    <row r="424" spans="2:8" x14ac:dyDescent="0.2">
      <c r="B424" s="120"/>
      <c r="C424" s="12"/>
      <c r="D424" s="121"/>
      <c r="E424" s="12"/>
      <c r="F424" s="121"/>
      <c r="G424" s="12"/>
      <c r="H424" s="121"/>
    </row>
    <row r="425" spans="2:8" x14ac:dyDescent="0.2">
      <c r="B425" s="120"/>
      <c r="C425" s="12"/>
      <c r="D425" s="121"/>
      <c r="E425" s="12"/>
      <c r="F425" s="121"/>
      <c r="G425" s="12"/>
      <c r="H425" s="121"/>
    </row>
    <row r="426" spans="2:8" x14ac:dyDescent="0.2">
      <c r="B426" s="120"/>
      <c r="C426" s="12"/>
      <c r="D426" s="121"/>
      <c r="E426" s="12"/>
      <c r="F426" s="121"/>
      <c r="G426" s="12"/>
      <c r="H426" s="121"/>
    </row>
    <row r="427" spans="2:8" x14ac:dyDescent="0.2">
      <c r="B427" s="120"/>
      <c r="C427" s="12"/>
      <c r="D427" s="121"/>
      <c r="E427" s="12"/>
      <c r="F427" s="121"/>
      <c r="G427" s="12"/>
      <c r="H427" s="121"/>
    </row>
    <row r="428" spans="2:8" x14ac:dyDescent="0.2">
      <c r="B428" s="120"/>
      <c r="C428" s="12"/>
      <c r="D428" s="121"/>
      <c r="E428" s="12"/>
      <c r="F428" s="121"/>
      <c r="G428" s="12"/>
      <c r="H428" s="121"/>
    </row>
  </sheetData>
  <mergeCells count="7">
    <mergeCell ref="A2:H2"/>
    <mergeCell ref="A3:H3"/>
    <mergeCell ref="A4:H4"/>
    <mergeCell ref="B6:B7"/>
    <mergeCell ref="C6:D6"/>
    <mergeCell ref="E6:F6"/>
    <mergeCell ref="G6:H6"/>
  </mergeCells>
  <pageMargins left="0.39370078740157483" right="0.19685039370078741" top="0.36" bottom="0.31" header="0.2" footer="0.24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J425"/>
  <sheetViews>
    <sheetView workbookViewId="0">
      <selection activeCell="C28" sqref="C28"/>
    </sheetView>
  </sheetViews>
  <sheetFormatPr defaultColWidth="9" defaultRowHeight="12.75" x14ac:dyDescent="0.2"/>
  <cols>
    <col min="1" max="1" width="3.125" style="1" customWidth="1"/>
    <col min="2" max="2" width="19.5" style="2" customWidth="1"/>
    <col min="3" max="3" width="10.75" style="3" customWidth="1"/>
    <col min="4" max="4" width="7.125" style="4" bestFit="1" customWidth="1"/>
    <col min="5" max="5" width="12.5" style="3" bestFit="1" customWidth="1"/>
    <col min="6" max="6" width="7.125" style="4" bestFit="1" customWidth="1"/>
    <col min="7" max="7" width="9.75" style="3" customWidth="1"/>
    <col min="8" max="8" width="7" style="4" customWidth="1"/>
    <col min="9" max="16384" width="9" style="2"/>
  </cols>
  <sheetData>
    <row r="1" spans="1:8" s="27" customFormat="1" ht="15" x14ac:dyDescent="0.25">
      <c r="A1" s="26"/>
      <c r="C1" s="28"/>
      <c r="D1" s="29"/>
      <c r="E1" s="28"/>
      <c r="F1" s="29"/>
      <c r="G1" s="30" t="s">
        <v>1</v>
      </c>
      <c r="H1" s="30" t="s">
        <v>11</v>
      </c>
    </row>
    <row r="2" spans="1:8" s="27" customFormat="1" ht="15" customHeight="1" x14ac:dyDescent="0.25">
      <c r="A2" s="258" t="s">
        <v>16</v>
      </c>
      <c r="B2" s="258"/>
      <c r="C2" s="258"/>
      <c r="D2" s="258"/>
      <c r="E2" s="258"/>
      <c r="F2" s="258"/>
      <c r="G2" s="258"/>
      <c r="H2" s="258"/>
    </row>
    <row r="3" spans="1:8" s="27" customFormat="1" ht="15" customHeight="1" x14ac:dyDescent="0.25">
      <c r="A3" s="258" t="s">
        <v>14</v>
      </c>
      <c r="B3" s="258"/>
      <c r="C3" s="258"/>
      <c r="D3" s="258"/>
      <c r="E3" s="258"/>
      <c r="F3" s="258"/>
      <c r="G3" s="258"/>
      <c r="H3" s="258"/>
    </row>
    <row r="4" spans="1:8" s="27" customFormat="1" ht="15" customHeight="1" x14ac:dyDescent="0.25">
      <c r="A4" s="259" t="s">
        <v>3</v>
      </c>
      <c r="B4" s="259"/>
      <c r="C4" s="259"/>
      <c r="D4" s="259"/>
      <c r="E4" s="259"/>
      <c r="F4" s="259"/>
      <c r="G4" s="259"/>
      <c r="H4" s="259"/>
    </row>
    <row r="5" spans="1:8" s="7" customFormat="1" ht="14.25" customHeight="1" x14ac:dyDescent="0.2">
      <c r="A5" s="8"/>
      <c r="B5" s="9"/>
      <c r="C5" s="9"/>
      <c r="D5" s="9"/>
      <c r="E5" s="9"/>
      <c r="F5" s="9"/>
      <c r="G5" s="9"/>
      <c r="H5" s="9"/>
    </row>
    <row r="6" spans="1:8" s="11" customFormat="1" x14ac:dyDescent="0.2">
      <c r="A6" s="10"/>
      <c r="B6" s="272" t="s">
        <v>4</v>
      </c>
      <c r="C6" s="273" t="s">
        <v>5</v>
      </c>
      <c r="D6" s="273"/>
      <c r="E6" s="273" t="s">
        <v>6</v>
      </c>
      <c r="F6" s="273"/>
      <c r="G6" s="273" t="s">
        <v>7</v>
      </c>
      <c r="H6" s="273"/>
    </row>
    <row r="7" spans="1:8" s="1" customFormat="1" x14ac:dyDescent="0.2">
      <c r="B7" s="262"/>
      <c r="C7" s="15" t="s">
        <v>8</v>
      </c>
      <c r="D7" s="16" t="s">
        <v>9</v>
      </c>
      <c r="E7" s="15" t="s">
        <v>8</v>
      </c>
      <c r="F7" s="16" t="s">
        <v>9</v>
      </c>
      <c r="G7" s="15" t="s">
        <v>10</v>
      </c>
      <c r="H7" s="16" t="s">
        <v>9</v>
      </c>
    </row>
    <row r="8" spans="1:8" s="19" customFormat="1" x14ac:dyDescent="0.2">
      <c r="A8" s="51">
        <v>1</v>
      </c>
      <c r="B8" s="39" t="s">
        <v>18</v>
      </c>
      <c r="C8" s="40">
        <v>7509</v>
      </c>
      <c r="D8" s="48">
        <v>3.6581998895637753</v>
      </c>
      <c r="E8" s="40">
        <v>954410</v>
      </c>
      <c r="F8" s="48">
        <v>-3.9169732150227787</v>
      </c>
      <c r="G8" s="40">
        <v>1.7569999999999999</v>
      </c>
      <c r="H8" s="48">
        <v>-77.005627535662882</v>
      </c>
    </row>
    <row r="9" spans="1:8" s="19" customFormat="1" x14ac:dyDescent="0.2">
      <c r="A9" s="38">
        <v>2</v>
      </c>
      <c r="B9" s="39" t="s">
        <v>19</v>
      </c>
      <c r="C9" s="40">
        <v>1563</v>
      </c>
      <c r="D9" s="48">
        <v>-53.509815585960737</v>
      </c>
      <c r="E9" s="40">
        <v>84486</v>
      </c>
      <c r="F9" s="48">
        <v>-48.301309509239992</v>
      </c>
      <c r="G9" s="40">
        <v>5978.3540000000021</v>
      </c>
      <c r="H9" s="48">
        <v>-1.4755218744185328</v>
      </c>
    </row>
    <row r="10" spans="1:8" s="19" customFormat="1" x14ac:dyDescent="0.2">
      <c r="A10" s="38">
        <v>3</v>
      </c>
      <c r="B10" s="39" t="s">
        <v>20</v>
      </c>
      <c r="C10" s="40">
        <v>21071</v>
      </c>
      <c r="D10" s="48">
        <v>-0.45823885109599871</v>
      </c>
      <c r="E10" s="40">
        <v>2875860</v>
      </c>
      <c r="F10" s="48">
        <v>1.5015621272035986</v>
      </c>
      <c r="G10" s="40">
        <v>1687.6460000000002</v>
      </c>
      <c r="H10" s="48">
        <v>19.198181705174051</v>
      </c>
    </row>
    <row r="11" spans="1:8" s="19" customFormat="1" x14ac:dyDescent="0.2">
      <c r="A11" s="38">
        <v>4</v>
      </c>
      <c r="B11" s="39" t="s">
        <v>21</v>
      </c>
      <c r="C11" s="40">
        <v>21789</v>
      </c>
      <c r="D11" s="48">
        <v>2.3342100319368768</v>
      </c>
      <c r="E11" s="40">
        <v>3258746</v>
      </c>
      <c r="F11" s="48">
        <v>0.49945243729396793</v>
      </c>
      <c r="G11" s="40">
        <v>19752.891999999996</v>
      </c>
      <c r="H11" s="48">
        <v>26.908689042714684</v>
      </c>
    </row>
    <row r="12" spans="1:8" s="19" customFormat="1" x14ac:dyDescent="0.2">
      <c r="A12" s="38">
        <v>5</v>
      </c>
      <c r="B12" s="39" t="s">
        <v>22</v>
      </c>
      <c r="C12" s="40">
        <v>14526</v>
      </c>
      <c r="D12" s="48">
        <v>-0.27461211039407374</v>
      </c>
      <c r="E12" s="40">
        <v>1970905</v>
      </c>
      <c r="F12" s="48">
        <v>1.84539733246244</v>
      </c>
      <c r="G12" s="40">
        <v>3428.75</v>
      </c>
      <c r="H12" s="48">
        <v>-16.151347459767933</v>
      </c>
    </row>
    <row r="13" spans="1:8" s="19" customFormat="1" x14ac:dyDescent="0.2">
      <c r="A13" s="38">
        <v>6</v>
      </c>
      <c r="B13" s="39" t="s">
        <v>23</v>
      </c>
      <c r="C13" s="40">
        <v>103</v>
      </c>
      <c r="D13" s="48">
        <v>6.1855670103092848</v>
      </c>
      <c r="E13" s="40">
        <v>6050</v>
      </c>
      <c r="F13" s="48">
        <v>13.487150628399931</v>
      </c>
      <c r="G13" s="40">
        <v>0</v>
      </c>
      <c r="H13" s="48" t="s">
        <v>60</v>
      </c>
    </row>
    <row r="14" spans="1:8" s="19" customFormat="1" x14ac:dyDescent="0.2">
      <c r="A14" s="38">
        <v>7</v>
      </c>
      <c r="B14" s="39" t="s">
        <v>24</v>
      </c>
      <c r="C14" s="40">
        <v>2664</v>
      </c>
      <c r="D14" s="48">
        <v>7.9416531604538108</v>
      </c>
      <c r="E14" s="40">
        <v>662</v>
      </c>
      <c r="F14" s="48">
        <v>794.59459459459458</v>
      </c>
      <c r="G14" s="40">
        <v>8902.8500000000022</v>
      </c>
      <c r="H14" s="48">
        <v>-1.1320202390151195</v>
      </c>
    </row>
    <row r="15" spans="1:8" s="19" customFormat="1" x14ac:dyDescent="0.2">
      <c r="A15" s="38">
        <v>8</v>
      </c>
      <c r="B15" s="39" t="s">
        <v>25</v>
      </c>
      <c r="C15" s="40">
        <v>12681</v>
      </c>
      <c r="D15" s="48">
        <v>2.431340872374804</v>
      </c>
      <c r="E15" s="40">
        <v>1860070</v>
      </c>
      <c r="F15" s="48">
        <v>2.9979013583029257</v>
      </c>
      <c r="G15" s="40">
        <v>41.998000000000019</v>
      </c>
      <c r="H15" s="48">
        <v>481.77032830031897</v>
      </c>
    </row>
    <row r="16" spans="1:8" s="19" customFormat="1" x14ac:dyDescent="0.2">
      <c r="A16" s="38">
        <v>9</v>
      </c>
      <c r="B16" s="39" t="s">
        <v>26</v>
      </c>
      <c r="C16" s="40">
        <v>23138</v>
      </c>
      <c r="D16" s="48">
        <v>-6.6790352504638264</v>
      </c>
      <c r="E16" s="40">
        <v>3257527</v>
      </c>
      <c r="F16" s="48">
        <v>-0.28000957548870531</v>
      </c>
      <c r="G16" s="40">
        <v>3446.8850000000016</v>
      </c>
      <c r="H16" s="48">
        <v>23.021182691659149</v>
      </c>
    </row>
    <row r="17" spans="1:8" s="19" customFormat="1" x14ac:dyDescent="0.2">
      <c r="A17" s="38">
        <v>10</v>
      </c>
      <c r="B17" s="39" t="s">
        <v>27</v>
      </c>
      <c r="C17" s="40">
        <v>47027</v>
      </c>
      <c r="D17" s="48">
        <v>3.0209428671573733</v>
      </c>
      <c r="E17" s="40">
        <v>6403049</v>
      </c>
      <c r="F17" s="48">
        <v>4.3836731686291301</v>
      </c>
      <c r="G17" s="40">
        <v>5785.8499999999995</v>
      </c>
      <c r="H17" s="48">
        <v>8.1073652481336467E-2</v>
      </c>
    </row>
    <row r="18" spans="1:8" s="19" customFormat="1" x14ac:dyDescent="0.2">
      <c r="A18" s="38">
        <v>11</v>
      </c>
      <c r="B18" s="39" t="s">
        <v>28</v>
      </c>
      <c r="C18" s="40">
        <v>1569</v>
      </c>
      <c r="D18" s="48">
        <v>-4.9090909090909065</v>
      </c>
      <c r="E18" s="40">
        <v>247869</v>
      </c>
      <c r="F18" s="48">
        <v>-5.5582438266077929</v>
      </c>
      <c r="G18" s="40">
        <v>0</v>
      </c>
      <c r="H18" s="48" t="s">
        <v>60</v>
      </c>
    </row>
    <row r="19" spans="1:8" s="19" customFormat="1" x14ac:dyDescent="0.2">
      <c r="A19" s="38">
        <v>12</v>
      </c>
      <c r="B19" s="39" t="s">
        <v>29</v>
      </c>
      <c r="C19" s="40">
        <v>562</v>
      </c>
      <c r="D19" s="48" t="s">
        <v>60</v>
      </c>
      <c r="E19" s="40">
        <v>83797</v>
      </c>
      <c r="F19" s="48" t="s">
        <v>60</v>
      </c>
      <c r="G19" s="40">
        <v>0</v>
      </c>
      <c r="H19" s="48" t="s">
        <v>60</v>
      </c>
    </row>
    <row r="20" spans="1:8" s="19" customFormat="1" x14ac:dyDescent="0.2">
      <c r="A20" s="38">
        <v>13</v>
      </c>
      <c r="B20" s="39" t="s">
        <v>30</v>
      </c>
      <c r="C20" s="40">
        <v>314</v>
      </c>
      <c r="D20" s="48">
        <v>-28.146453089244858</v>
      </c>
      <c r="E20" s="40">
        <v>53330</v>
      </c>
      <c r="F20" s="48">
        <v>-31.014410265697364</v>
      </c>
      <c r="G20" s="40">
        <v>0</v>
      </c>
      <c r="H20" s="48" t="s">
        <v>60</v>
      </c>
    </row>
    <row r="21" spans="1:8" s="19" customFormat="1" x14ac:dyDescent="0.2">
      <c r="A21" s="38">
        <v>14</v>
      </c>
      <c r="B21" s="39" t="s">
        <v>31</v>
      </c>
      <c r="C21" s="44">
        <v>3843</v>
      </c>
      <c r="D21" s="48">
        <v>-12.698773284870512</v>
      </c>
      <c r="E21" s="44">
        <v>381721</v>
      </c>
      <c r="F21" s="48">
        <v>-0.73721382581470607</v>
      </c>
      <c r="G21" s="44">
        <v>13.915999999999999</v>
      </c>
      <c r="H21" s="48">
        <v>6.4972832325705809</v>
      </c>
    </row>
    <row r="22" spans="1:8" s="19" customFormat="1" x14ac:dyDescent="0.2">
      <c r="A22" s="38">
        <v>15</v>
      </c>
      <c r="B22" s="39" t="s">
        <v>32</v>
      </c>
      <c r="C22" s="40">
        <v>0</v>
      </c>
      <c r="D22" s="48">
        <v>-100</v>
      </c>
      <c r="E22" s="40">
        <v>0</v>
      </c>
      <c r="F22" s="48">
        <v>-100</v>
      </c>
      <c r="G22" s="40">
        <v>0</v>
      </c>
      <c r="H22" s="48" t="s">
        <v>60</v>
      </c>
    </row>
    <row r="23" spans="1:8" s="19" customFormat="1" x14ac:dyDescent="0.2">
      <c r="A23" s="38">
        <v>16</v>
      </c>
      <c r="B23" s="39" t="s">
        <v>33</v>
      </c>
      <c r="C23" s="40">
        <v>7004</v>
      </c>
      <c r="D23" s="48">
        <v>-0.49722972013070432</v>
      </c>
      <c r="E23" s="40">
        <v>742319</v>
      </c>
      <c r="F23" s="48">
        <v>4.06054225607798</v>
      </c>
      <c r="G23" s="40">
        <v>84.082999999999998</v>
      </c>
      <c r="H23" s="48">
        <v>24.175564514938046</v>
      </c>
    </row>
    <row r="24" spans="1:8" s="19" customFormat="1" x14ac:dyDescent="0.2">
      <c r="A24" s="38">
        <v>17</v>
      </c>
      <c r="B24" s="39" t="s">
        <v>34</v>
      </c>
      <c r="C24" s="40">
        <v>2</v>
      </c>
      <c r="D24" s="48">
        <v>-100</v>
      </c>
      <c r="E24" s="40">
        <v>0</v>
      </c>
      <c r="F24" s="48" t="s">
        <v>60</v>
      </c>
      <c r="G24" s="40">
        <v>0</v>
      </c>
      <c r="H24" s="48" t="s">
        <v>60</v>
      </c>
    </row>
    <row r="25" spans="1:8" s="19" customFormat="1" x14ac:dyDescent="0.2">
      <c r="A25" s="38">
        <v>18</v>
      </c>
      <c r="B25" s="39" t="s">
        <v>35</v>
      </c>
      <c r="C25" s="40">
        <v>14257</v>
      </c>
      <c r="D25" s="48">
        <v>8.5585928576867474</v>
      </c>
      <c r="E25" s="40">
        <v>2049625</v>
      </c>
      <c r="F25" s="48">
        <v>6.2716957066157164</v>
      </c>
      <c r="G25" s="40">
        <v>1009.7049999999994</v>
      </c>
      <c r="H25" s="48">
        <v>2.8420190629067008</v>
      </c>
    </row>
    <row r="26" spans="1:8" s="19" customFormat="1" x14ac:dyDescent="0.2">
      <c r="A26" s="38">
        <v>19</v>
      </c>
      <c r="B26" s="39" t="s">
        <v>36</v>
      </c>
      <c r="C26" s="40">
        <v>4103</v>
      </c>
      <c r="D26" s="48">
        <v>6.2953367875647643</v>
      </c>
      <c r="E26" s="40">
        <v>268155</v>
      </c>
      <c r="F26" s="48">
        <v>6.1701462163114513</v>
      </c>
      <c r="G26" s="40">
        <v>14.648</v>
      </c>
      <c r="H26" s="48">
        <v>-5.4296597585383211</v>
      </c>
    </row>
    <row r="27" spans="1:8" s="19" customFormat="1" x14ac:dyDescent="0.2">
      <c r="A27" s="38">
        <v>20</v>
      </c>
      <c r="B27" s="39" t="s">
        <v>37</v>
      </c>
      <c r="C27" s="40">
        <v>0</v>
      </c>
      <c r="D27" s="48">
        <v>-100</v>
      </c>
      <c r="E27" s="40">
        <v>0</v>
      </c>
      <c r="F27" s="48">
        <v>-100</v>
      </c>
      <c r="G27" s="40">
        <v>0</v>
      </c>
      <c r="H27" s="48" t="s">
        <v>60</v>
      </c>
    </row>
    <row r="28" spans="1:8" s="19" customFormat="1" x14ac:dyDescent="0.2">
      <c r="A28" s="38">
        <v>21</v>
      </c>
      <c r="B28" s="39" t="s">
        <v>38</v>
      </c>
      <c r="C28" s="40">
        <v>49206</v>
      </c>
      <c r="D28" s="48">
        <v>-2.3574235027979569</v>
      </c>
      <c r="E28" s="40">
        <v>4841508</v>
      </c>
      <c r="F28" s="48">
        <v>-1.7488931929131866</v>
      </c>
      <c r="G28" s="40">
        <v>1113.2210000000002</v>
      </c>
      <c r="H28" s="48">
        <v>-11.911574562770909</v>
      </c>
    </row>
    <row r="29" spans="1:8" s="19" customFormat="1" x14ac:dyDescent="0.2">
      <c r="A29" s="38">
        <v>22</v>
      </c>
      <c r="B29" s="39" t="s">
        <v>39</v>
      </c>
      <c r="C29" s="40">
        <v>29618</v>
      </c>
      <c r="D29" s="48">
        <v>34.480566654558658</v>
      </c>
      <c r="E29" s="40">
        <v>4093221</v>
      </c>
      <c r="F29" s="48">
        <v>29.359394278028361</v>
      </c>
      <c r="G29" s="40">
        <v>885.75599999999918</v>
      </c>
      <c r="H29" s="48">
        <v>-24.096100584089783</v>
      </c>
    </row>
    <row r="30" spans="1:8" s="19" customFormat="1" x14ac:dyDescent="0.2">
      <c r="A30" s="38">
        <v>23</v>
      </c>
      <c r="B30" s="39" t="s">
        <v>40</v>
      </c>
      <c r="C30" s="40">
        <v>28508</v>
      </c>
      <c r="D30" s="48">
        <v>1.4050439298545143</v>
      </c>
      <c r="E30" s="40">
        <v>3458616</v>
      </c>
      <c r="F30" s="48">
        <v>16.187576257612321</v>
      </c>
      <c r="G30" s="40">
        <v>8869.7209999999995</v>
      </c>
      <c r="H30" s="48">
        <v>9.291256559991993</v>
      </c>
    </row>
    <row r="31" spans="1:8" s="19" customFormat="1" x14ac:dyDescent="0.2">
      <c r="A31" s="38">
        <v>24</v>
      </c>
      <c r="B31" s="39" t="s">
        <v>41</v>
      </c>
      <c r="C31" s="40">
        <v>11764</v>
      </c>
      <c r="D31" s="48">
        <v>-7.2312909076571259</v>
      </c>
      <c r="E31" s="40">
        <v>1459574</v>
      </c>
      <c r="F31" s="48">
        <v>1.38098982282321</v>
      </c>
      <c r="G31" s="40">
        <v>146.36200000000008</v>
      </c>
      <c r="H31" s="48">
        <v>-16.684502937292194</v>
      </c>
    </row>
    <row r="32" spans="1:8" s="19" customFormat="1" x14ac:dyDescent="0.2">
      <c r="A32" s="38">
        <v>25</v>
      </c>
      <c r="B32" s="39" t="s">
        <v>42</v>
      </c>
      <c r="C32" s="40">
        <v>36782</v>
      </c>
      <c r="D32" s="48">
        <v>7.5497076023391827</v>
      </c>
      <c r="E32" s="40">
        <v>4926889</v>
      </c>
      <c r="F32" s="48">
        <v>11.982614233590496</v>
      </c>
      <c r="G32" s="40">
        <v>365.20799999999986</v>
      </c>
      <c r="H32" s="48">
        <v>14.894781714134652</v>
      </c>
    </row>
    <row r="33" spans="1:8" s="19" customFormat="1" x14ac:dyDescent="0.2">
      <c r="A33" s="38">
        <v>26</v>
      </c>
      <c r="B33" s="39" t="s">
        <v>43</v>
      </c>
      <c r="C33" s="40">
        <v>3546</v>
      </c>
      <c r="D33" s="48">
        <v>6.1994609164420496</v>
      </c>
      <c r="E33" s="40">
        <v>151143</v>
      </c>
      <c r="F33" s="48">
        <v>-0.50948873397973671</v>
      </c>
      <c r="G33" s="40">
        <v>27.002000000000006</v>
      </c>
      <c r="H33" s="48">
        <v>5.9903673668055433</v>
      </c>
    </row>
    <row r="34" spans="1:8" s="19" customFormat="1" x14ac:dyDescent="0.2">
      <c r="A34" s="38">
        <v>27</v>
      </c>
      <c r="B34" s="39" t="s">
        <v>44</v>
      </c>
      <c r="C34" s="40">
        <v>271</v>
      </c>
      <c r="D34" s="48">
        <v>-66.460396039603964</v>
      </c>
      <c r="E34" s="40">
        <v>42657</v>
      </c>
      <c r="F34" s="48">
        <v>-65.634390583837529</v>
      </c>
      <c r="G34" s="40">
        <v>0</v>
      </c>
      <c r="H34" s="48" t="s">
        <v>60</v>
      </c>
    </row>
    <row r="35" spans="1:8" s="19" customFormat="1" x14ac:dyDescent="0.2">
      <c r="A35" s="38">
        <v>28</v>
      </c>
      <c r="B35" s="39" t="s">
        <v>45</v>
      </c>
      <c r="C35" s="40">
        <v>317</v>
      </c>
      <c r="D35" s="48">
        <v>-45.626072041166381</v>
      </c>
      <c r="E35" s="40">
        <v>50072</v>
      </c>
      <c r="F35" s="48">
        <v>-31.524533668836497</v>
      </c>
      <c r="G35" s="40">
        <v>0</v>
      </c>
      <c r="H35" s="48" t="s">
        <v>60</v>
      </c>
    </row>
    <row r="36" spans="1:8" s="19" customFormat="1" x14ac:dyDescent="0.2">
      <c r="A36" s="38">
        <v>29</v>
      </c>
      <c r="B36" s="39" t="s">
        <v>46</v>
      </c>
      <c r="C36" s="40">
        <v>2704</v>
      </c>
      <c r="D36" s="48">
        <v>-12.23628691983123</v>
      </c>
      <c r="E36" s="40">
        <v>291911</v>
      </c>
      <c r="F36" s="48">
        <v>-3.6991462239875403</v>
      </c>
      <c r="G36" s="40">
        <v>1.2379999999999998</v>
      </c>
      <c r="H36" s="48">
        <v>422.36286919831218</v>
      </c>
    </row>
    <row r="37" spans="1:8" s="19" customFormat="1" x14ac:dyDescent="0.2">
      <c r="A37" s="38">
        <v>30</v>
      </c>
      <c r="B37" s="39" t="s">
        <v>47</v>
      </c>
      <c r="C37" s="40">
        <v>10763</v>
      </c>
      <c r="D37" s="48">
        <v>-2.8873048813498201</v>
      </c>
      <c r="E37" s="40">
        <v>1440336</v>
      </c>
      <c r="F37" s="48">
        <v>0.74372089867615898</v>
      </c>
      <c r="G37" s="40">
        <v>4349.9320000000007</v>
      </c>
      <c r="H37" s="48">
        <v>67.384069328102186</v>
      </c>
    </row>
    <row r="38" spans="1:8" s="19" customFormat="1" x14ac:dyDescent="0.2">
      <c r="A38" s="38">
        <v>31</v>
      </c>
      <c r="B38" s="39" t="s">
        <v>48</v>
      </c>
      <c r="C38" s="40">
        <v>3501</v>
      </c>
      <c r="D38" s="48">
        <v>5.5471811878203141</v>
      </c>
      <c r="E38" s="40">
        <v>356938</v>
      </c>
      <c r="F38" s="48">
        <v>-6.08427046113529</v>
      </c>
      <c r="G38" s="40">
        <v>15.723000000000001</v>
      </c>
      <c r="H38" s="48">
        <v>-51.626003753499674</v>
      </c>
    </row>
    <row r="39" spans="1:8" s="19" customFormat="1" x14ac:dyDescent="0.2">
      <c r="A39" s="38">
        <v>32</v>
      </c>
      <c r="B39" s="39" t="s">
        <v>49</v>
      </c>
      <c r="C39" s="40">
        <v>21</v>
      </c>
      <c r="D39" s="48">
        <v>-44.736842105263158</v>
      </c>
      <c r="E39" s="40">
        <v>551</v>
      </c>
      <c r="F39" s="48">
        <v>-2.4778761061946852</v>
      </c>
      <c r="G39" s="40">
        <v>0</v>
      </c>
      <c r="H39" s="48" t="s">
        <v>60</v>
      </c>
    </row>
    <row r="40" spans="1:8" s="19" customFormat="1" x14ac:dyDescent="0.2">
      <c r="A40" s="38">
        <v>33</v>
      </c>
      <c r="B40" s="39" t="s">
        <v>50</v>
      </c>
      <c r="C40" s="40">
        <v>1385</v>
      </c>
      <c r="D40" s="48">
        <v>4.9242424242424221</v>
      </c>
      <c r="E40" s="40">
        <v>228999</v>
      </c>
      <c r="F40" s="48">
        <v>4.6230811403508767</v>
      </c>
      <c r="G40" s="40">
        <v>71.12</v>
      </c>
      <c r="H40" s="48">
        <v>-5.2604936791485244</v>
      </c>
    </row>
    <row r="41" spans="1:8" s="19" customFormat="1" x14ac:dyDescent="0.2">
      <c r="A41" s="38">
        <v>34</v>
      </c>
      <c r="B41" s="39" t="s">
        <v>51</v>
      </c>
      <c r="C41" s="40">
        <v>99303</v>
      </c>
      <c r="D41" s="48">
        <v>0.52945940473780695</v>
      </c>
      <c r="E41" s="40">
        <v>11502570</v>
      </c>
      <c r="F41" s="48">
        <v>0.28561063473495096</v>
      </c>
      <c r="G41" s="40">
        <v>3994.3399999999997</v>
      </c>
      <c r="H41" s="48">
        <v>11.426336555885825</v>
      </c>
    </row>
    <row r="42" spans="1:8" s="19" customFormat="1" x14ac:dyDescent="0.2">
      <c r="A42" s="38">
        <v>35</v>
      </c>
      <c r="B42" s="39" t="s">
        <v>52</v>
      </c>
      <c r="C42" s="40">
        <v>4</v>
      </c>
      <c r="D42" s="48">
        <v>-81.818181818181813</v>
      </c>
      <c r="E42" s="40">
        <v>141</v>
      </c>
      <c r="F42" s="48">
        <v>-58.89212827988338</v>
      </c>
      <c r="G42" s="40">
        <v>0</v>
      </c>
      <c r="H42" s="48" t="s">
        <v>60</v>
      </c>
    </row>
    <row r="43" spans="1:8" s="19" customFormat="1" x14ac:dyDescent="0.2">
      <c r="A43" s="38">
        <v>36</v>
      </c>
      <c r="B43" s="39" t="s">
        <v>53</v>
      </c>
      <c r="C43" s="40">
        <v>4</v>
      </c>
      <c r="D43" s="48">
        <v>-96.521739130434781</v>
      </c>
      <c r="E43" s="40">
        <v>12</v>
      </c>
      <c r="F43" s="48">
        <v>100</v>
      </c>
      <c r="G43" s="40">
        <v>94.175999999999988</v>
      </c>
      <c r="H43" s="48">
        <v>248.79999999999995</v>
      </c>
    </row>
    <row r="44" spans="1:8" s="19" customFormat="1" x14ac:dyDescent="0.2">
      <c r="A44" s="38">
        <v>37</v>
      </c>
      <c r="B44" s="39" t="s">
        <v>54</v>
      </c>
      <c r="C44" s="40">
        <v>16255</v>
      </c>
      <c r="D44" s="48">
        <v>-8.4483244156575665</v>
      </c>
      <c r="E44" s="40">
        <v>1995805</v>
      </c>
      <c r="F44" s="48">
        <v>-5.9998313860303796</v>
      </c>
      <c r="G44" s="40">
        <v>112.87999999999994</v>
      </c>
      <c r="H44" s="48">
        <v>26.680582676811881</v>
      </c>
    </row>
    <row r="45" spans="1:8" s="19" customFormat="1" x14ac:dyDescent="0.2">
      <c r="A45" s="38">
        <v>38</v>
      </c>
      <c r="B45" s="39" t="s">
        <v>55</v>
      </c>
      <c r="C45" s="40">
        <v>4181</v>
      </c>
      <c r="D45" s="48">
        <v>-38.105107327905259</v>
      </c>
      <c r="E45" s="40">
        <v>366826</v>
      </c>
      <c r="F45" s="48">
        <v>-60.264781580110402</v>
      </c>
      <c r="G45" s="40">
        <v>17.830999999999996</v>
      </c>
      <c r="H45" s="48">
        <v>-10.320374189005733</v>
      </c>
    </row>
    <row r="46" spans="1:8" s="19" customFormat="1" x14ac:dyDescent="0.2">
      <c r="A46" s="38">
        <v>39</v>
      </c>
      <c r="B46" s="39" t="s">
        <v>56</v>
      </c>
      <c r="C46" s="40">
        <v>6320</v>
      </c>
      <c r="D46" s="48">
        <v>14.120621162874684</v>
      </c>
      <c r="E46" s="40">
        <v>1073996</v>
      </c>
      <c r="F46" s="48">
        <v>12.403817976305106</v>
      </c>
      <c r="G46" s="40">
        <v>0</v>
      </c>
      <c r="H46" s="48">
        <v>-100</v>
      </c>
    </row>
    <row r="47" spans="1:8" s="19" customFormat="1" x14ac:dyDescent="0.2">
      <c r="A47" s="38">
        <v>40</v>
      </c>
      <c r="B47" s="39" t="s">
        <v>57</v>
      </c>
      <c r="C47" s="40">
        <v>5072</v>
      </c>
      <c r="D47" s="48">
        <v>-9.4285714285714306</v>
      </c>
      <c r="E47" s="40">
        <v>485095</v>
      </c>
      <c r="F47" s="48">
        <v>-5.7247858331130743</v>
      </c>
      <c r="G47" s="40">
        <v>33.240999999999985</v>
      </c>
      <c r="H47" s="48">
        <v>34.524484014568941</v>
      </c>
    </row>
    <row r="48" spans="1:8" s="19" customFormat="1" x14ac:dyDescent="0.2">
      <c r="A48" s="38">
        <v>41</v>
      </c>
      <c r="B48" s="39" t="s">
        <v>58</v>
      </c>
      <c r="C48" s="40">
        <v>13834</v>
      </c>
      <c r="D48" s="48">
        <v>10.530520933205494</v>
      </c>
      <c r="E48" s="40">
        <v>1551341</v>
      </c>
      <c r="F48" s="48">
        <v>14.919936707923071</v>
      </c>
      <c r="G48" s="40">
        <v>2194.3250000000007</v>
      </c>
      <c r="H48" s="48">
        <v>6.112920502051594</v>
      </c>
    </row>
    <row r="49" spans="1:8" s="19" customFormat="1" x14ac:dyDescent="0.2">
      <c r="A49" s="52">
        <v>42</v>
      </c>
      <c r="B49" s="39" t="s">
        <v>59</v>
      </c>
      <c r="C49" s="40">
        <v>10958</v>
      </c>
      <c r="D49" s="48">
        <v>8.2806324110671881</v>
      </c>
      <c r="E49" s="40">
        <v>1205989</v>
      </c>
      <c r="F49" s="48">
        <v>19.110377610995386</v>
      </c>
      <c r="G49" s="40">
        <v>479.09799999999996</v>
      </c>
      <c r="H49" s="48">
        <v>6374.2972972972975</v>
      </c>
    </row>
    <row r="50" spans="1:8" s="19" customFormat="1" ht="21.6" customHeight="1" x14ac:dyDescent="0.2">
      <c r="A50" s="21"/>
      <c r="B50" s="46" t="s">
        <v>13</v>
      </c>
      <c r="C50" s="35">
        <f>SUM(C8:C49)</f>
        <v>518042</v>
      </c>
      <c r="D50" s="49">
        <f>C50*100/C53-100</f>
        <v>1.1306979014153313</v>
      </c>
      <c r="E50" s="35">
        <f>SUM(E8:E49)</f>
        <v>64022771</v>
      </c>
      <c r="F50" s="49">
        <f>E50*100/E53-100</f>
        <v>3.3601058108531845</v>
      </c>
      <c r="G50" s="35">
        <f>SUM(G8:G49)</f>
        <v>72920.507999999987</v>
      </c>
      <c r="H50" s="49">
        <f>G50*100/G53-100</f>
        <v>11.480349059908335</v>
      </c>
    </row>
    <row r="51" spans="1:8" s="19" customFormat="1" ht="12" x14ac:dyDescent="0.2">
      <c r="A51" s="21"/>
      <c r="B51" s="22"/>
      <c r="C51" s="24"/>
      <c r="D51" s="25"/>
      <c r="E51" s="24"/>
      <c r="F51" s="25"/>
      <c r="G51" s="24"/>
      <c r="H51" s="25"/>
    </row>
    <row r="52" spans="1:8" s="19" customFormat="1" ht="12" x14ac:dyDescent="0.2">
      <c r="A52" s="21"/>
      <c r="C52" s="24"/>
      <c r="D52" s="25"/>
      <c r="E52" s="24"/>
      <c r="F52" s="25"/>
      <c r="G52" s="24"/>
      <c r="H52" s="25"/>
    </row>
    <row r="53" spans="1:8" s="19" customFormat="1" ht="12" x14ac:dyDescent="0.2">
      <c r="A53" s="21"/>
      <c r="C53" s="24">
        <v>512250</v>
      </c>
      <c r="D53" s="25"/>
      <c r="E53" s="24">
        <v>61941472</v>
      </c>
      <c r="F53" s="25"/>
      <c r="G53" s="24">
        <v>65411.086900000009</v>
      </c>
      <c r="H53" s="25"/>
    </row>
    <row r="54" spans="1:8" s="19" customFormat="1" ht="12" x14ac:dyDescent="0.2">
      <c r="A54" s="21"/>
      <c r="C54" s="24"/>
      <c r="D54" s="25"/>
      <c r="E54" s="24"/>
      <c r="F54" s="25"/>
      <c r="G54" s="24"/>
      <c r="H54" s="25"/>
    </row>
    <row r="55" spans="1:8" s="19" customFormat="1" ht="12" x14ac:dyDescent="0.2">
      <c r="A55" s="21"/>
      <c r="C55" s="24"/>
      <c r="D55" s="25"/>
      <c r="E55" s="24"/>
      <c r="F55" s="25"/>
      <c r="G55" s="24"/>
      <c r="H55" s="25"/>
    </row>
    <row r="56" spans="1:8" s="19" customFormat="1" ht="12" x14ac:dyDescent="0.2">
      <c r="A56" s="21"/>
      <c r="C56" s="24"/>
      <c r="D56" s="25"/>
      <c r="E56" s="24"/>
      <c r="F56" s="25"/>
      <c r="G56" s="24"/>
      <c r="H56" s="25"/>
    </row>
    <row r="57" spans="1:8" s="19" customFormat="1" ht="12" x14ac:dyDescent="0.2">
      <c r="A57" s="21"/>
      <c r="C57" s="24"/>
      <c r="D57" s="25"/>
      <c r="E57" s="24"/>
      <c r="F57" s="25"/>
      <c r="G57" s="24"/>
      <c r="H57" s="25"/>
    </row>
    <row r="58" spans="1:8" s="19" customFormat="1" ht="12" x14ac:dyDescent="0.2">
      <c r="A58" s="21"/>
      <c r="C58" s="24"/>
      <c r="D58" s="25"/>
      <c r="E58" s="24"/>
      <c r="F58" s="25"/>
      <c r="G58" s="24"/>
      <c r="H58" s="25"/>
    </row>
    <row r="59" spans="1:8" s="19" customFormat="1" ht="12" x14ac:dyDescent="0.2">
      <c r="A59" s="21"/>
      <c r="C59" s="24"/>
      <c r="D59" s="25"/>
      <c r="E59" s="24"/>
      <c r="F59" s="25"/>
      <c r="G59" s="24"/>
      <c r="H59" s="25"/>
    </row>
    <row r="60" spans="1:8" s="19" customFormat="1" ht="12" x14ac:dyDescent="0.2">
      <c r="A60" s="21"/>
      <c r="C60" s="24"/>
      <c r="D60" s="25"/>
      <c r="E60" s="24"/>
      <c r="F60" s="25"/>
      <c r="G60" s="24"/>
      <c r="H60" s="25"/>
    </row>
    <row r="61" spans="1:8" s="19" customFormat="1" ht="12" x14ac:dyDescent="0.2">
      <c r="A61" s="21"/>
      <c r="C61" s="24"/>
      <c r="D61" s="25"/>
      <c r="E61" s="24"/>
      <c r="F61" s="25"/>
      <c r="G61" s="24"/>
      <c r="H61" s="25"/>
    </row>
    <row r="62" spans="1:8" s="19" customFormat="1" ht="12" x14ac:dyDescent="0.2">
      <c r="A62" s="21"/>
      <c r="C62" s="24"/>
      <c r="D62" s="25"/>
      <c r="E62" s="24"/>
      <c r="F62" s="25"/>
      <c r="G62" s="24"/>
      <c r="H62" s="25"/>
    </row>
    <row r="63" spans="1:8" s="19" customFormat="1" ht="12" x14ac:dyDescent="0.2">
      <c r="A63" s="21"/>
      <c r="C63" s="24"/>
      <c r="D63" s="25"/>
      <c r="E63" s="24"/>
      <c r="F63" s="25"/>
      <c r="G63" s="24"/>
      <c r="H63" s="25"/>
    </row>
    <row r="64" spans="1:8" s="19" customFormat="1" ht="12" x14ac:dyDescent="0.2">
      <c r="A64" s="21"/>
      <c r="C64" s="24"/>
      <c r="D64" s="25"/>
      <c r="E64" s="24"/>
      <c r="F64" s="25"/>
      <c r="G64" s="24"/>
      <c r="H64" s="25"/>
    </row>
    <row r="65" spans="1:8" s="19" customFormat="1" ht="12" x14ac:dyDescent="0.2">
      <c r="A65" s="21"/>
      <c r="C65" s="24"/>
      <c r="D65" s="25"/>
      <c r="E65" s="24"/>
      <c r="F65" s="25"/>
      <c r="G65" s="24"/>
      <c r="H65" s="25"/>
    </row>
    <row r="66" spans="1:8" s="19" customFormat="1" ht="12" x14ac:dyDescent="0.2">
      <c r="A66" s="21"/>
      <c r="C66" s="24"/>
      <c r="D66" s="25"/>
      <c r="E66" s="24"/>
      <c r="F66" s="25"/>
      <c r="G66" s="24"/>
      <c r="H66" s="25"/>
    </row>
    <row r="67" spans="1:8" s="19" customFormat="1" ht="12" x14ac:dyDescent="0.2">
      <c r="A67" s="21"/>
      <c r="C67" s="24"/>
      <c r="D67" s="25"/>
      <c r="E67" s="24"/>
      <c r="F67" s="25"/>
      <c r="G67" s="24"/>
      <c r="H67" s="25"/>
    </row>
    <row r="68" spans="1:8" s="19" customFormat="1" ht="12" x14ac:dyDescent="0.2">
      <c r="A68" s="21"/>
      <c r="C68" s="24"/>
      <c r="D68" s="25"/>
      <c r="E68" s="24"/>
      <c r="F68" s="25"/>
      <c r="G68" s="24"/>
      <c r="H68" s="25"/>
    </row>
    <row r="69" spans="1:8" s="19" customFormat="1" ht="12" x14ac:dyDescent="0.2">
      <c r="A69" s="21"/>
      <c r="C69" s="24"/>
      <c r="D69" s="25"/>
      <c r="E69" s="24"/>
      <c r="F69" s="25"/>
      <c r="G69" s="24"/>
      <c r="H69" s="25"/>
    </row>
    <row r="70" spans="1:8" s="19" customFormat="1" ht="12" x14ac:dyDescent="0.2">
      <c r="A70" s="21"/>
      <c r="C70" s="24"/>
      <c r="D70" s="25"/>
      <c r="E70" s="24"/>
      <c r="F70" s="25"/>
      <c r="G70" s="24"/>
      <c r="H70" s="25"/>
    </row>
    <row r="71" spans="1:8" s="19" customFormat="1" ht="12" x14ac:dyDescent="0.2">
      <c r="A71" s="21"/>
      <c r="C71" s="24"/>
      <c r="D71" s="25"/>
      <c r="E71" s="24"/>
      <c r="F71" s="25"/>
      <c r="G71" s="24"/>
      <c r="H71" s="25"/>
    </row>
    <row r="72" spans="1:8" s="19" customFormat="1" ht="12" x14ac:dyDescent="0.2">
      <c r="A72" s="21"/>
      <c r="C72" s="24"/>
      <c r="D72" s="25"/>
      <c r="E72" s="24"/>
      <c r="F72" s="25"/>
      <c r="G72" s="24"/>
      <c r="H72" s="25"/>
    </row>
    <row r="73" spans="1:8" s="19" customFormat="1" ht="12" x14ac:dyDescent="0.2">
      <c r="A73" s="21"/>
      <c r="C73" s="24"/>
      <c r="D73" s="25"/>
      <c r="E73" s="24"/>
      <c r="F73" s="25"/>
      <c r="G73" s="24"/>
      <c r="H73" s="25"/>
    </row>
    <row r="74" spans="1:8" s="19" customFormat="1" ht="12" x14ac:dyDescent="0.2">
      <c r="A74" s="21"/>
      <c r="C74" s="24"/>
      <c r="D74" s="25"/>
      <c r="E74" s="24"/>
      <c r="F74" s="25"/>
      <c r="G74" s="24"/>
      <c r="H74" s="25"/>
    </row>
    <row r="75" spans="1:8" s="19" customFormat="1" ht="12" x14ac:dyDescent="0.2">
      <c r="A75" s="21"/>
      <c r="C75" s="24"/>
      <c r="D75" s="25"/>
      <c r="E75" s="24"/>
      <c r="F75" s="25"/>
      <c r="G75" s="24"/>
      <c r="H75" s="25"/>
    </row>
    <row r="76" spans="1:8" s="19" customFormat="1" ht="12" x14ac:dyDescent="0.2">
      <c r="A76" s="21"/>
      <c r="C76" s="24"/>
      <c r="D76" s="25"/>
      <c r="E76" s="24"/>
      <c r="F76" s="25"/>
      <c r="G76" s="24"/>
      <c r="H76" s="25"/>
    </row>
    <row r="77" spans="1:8" s="19" customFormat="1" ht="12" x14ac:dyDescent="0.2">
      <c r="A77" s="21"/>
      <c r="C77" s="24"/>
      <c r="D77" s="25"/>
      <c r="E77" s="24"/>
      <c r="F77" s="25"/>
      <c r="G77" s="24"/>
      <c r="H77" s="25"/>
    </row>
    <row r="78" spans="1:8" s="19" customFormat="1" ht="12" x14ac:dyDescent="0.2">
      <c r="A78" s="21"/>
      <c r="C78" s="24"/>
      <c r="D78" s="25"/>
      <c r="E78" s="24"/>
      <c r="F78" s="25"/>
      <c r="G78" s="24"/>
      <c r="H78" s="25"/>
    </row>
    <row r="79" spans="1:8" s="19" customFormat="1" ht="12" x14ac:dyDescent="0.2">
      <c r="A79" s="21"/>
      <c r="C79" s="24"/>
      <c r="D79" s="25"/>
      <c r="E79" s="24"/>
      <c r="F79" s="25"/>
      <c r="G79" s="24"/>
      <c r="H79" s="25"/>
    </row>
    <row r="80" spans="1:8" s="19" customFormat="1" ht="12" x14ac:dyDescent="0.2">
      <c r="A80" s="21"/>
      <c r="C80" s="24"/>
      <c r="D80" s="25"/>
      <c r="E80" s="24"/>
      <c r="F80" s="25"/>
      <c r="G80" s="24"/>
      <c r="H80" s="25"/>
    </row>
    <row r="81" spans="1:10" s="19" customFormat="1" ht="12" x14ac:dyDescent="0.2">
      <c r="A81" s="21"/>
      <c r="C81" s="24"/>
      <c r="D81" s="25"/>
      <c r="E81" s="24"/>
      <c r="F81" s="25"/>
      <c r="G81" s="24"/>
      <c r="H81" s="25"/>
    </row>
    <row r="82" spans="1:10" s="19" customFormat="1" ht="12" x14ac:dyDescent="0.2">
      <c r="A82" s="21"/>
      <c r="C82" s="24"/>
      <c r="D82" s="25"/>
      <c r="E82" s="24"/>
      <c r="F82" s="25"/>
      <c r="G82" s="24"/>
      <c r="H82" s="25"/>
    </row>
    <row r="83" spans="1:10" s="19" customFormat="1" ht="12" x14ac:dyDescent="0.2">
      <c r="A83" s="21"/>
      <c r="C83" s="24"/>
      <c r="D83" s="25"/>
      <c r="E83" s="24"/>
      <c r="F83" s="25"/>
      <c r="G83" s="24"/>
      <c r="H83" s="25"/>
    </row>
    <row r="84" spans="1:10" s="19" customFormat="1" ht="12" x14ac:dyDescent="0.2">
      <c r="A84" s="21"/>
      <c r="C84" s="24"/>
      <c r="D84" s="25"/>
      <c r="E84" s="24"/>
      <c r="F84" s="25"/>
      <c r="G84" s="24"/>
      <c r="H84" s="25"/>
    </row>
    <row r="85" spans="1:10" s="19" customFormat="1" ht="12" x14ac:dyDescent="0.2">
      <c r="A85" s="21"/>
      <c r="C85" s="24"/>
      <c r="D85" s="25"/>
      <c r="E85" s="24"/>
      <c r="F85" s="25"/>
      <c r="G85" s="24"/>
      <c r="H85" s="25"/>
    </row>
    <row r="86" spans="1:10" s="19" customFormat="1" ht="12" x14ac:dyDescent="0.2">
      <c r="A86" s="21"/>
      <c r="C86" s="24"/>
      <c r="D86" s="25"/>
      <c r="E86" s="24"/>
      <c r="F86" s="25"/>
      <c r="G86" s="24"/>
      <c r="H86" s="25"/>
    </row>
    <row r="87" spans="1:10" s="19" customFormat="1" ht="12" x14ac:dyDescent="0.2">
      <c r="A87" s="21"/>
      <c r="C87" s="24"/>
      <c r="D87" s="25"/>
      <c r="E87" s="24"/>
      <c r="F87" s="25"/>
      <c r="G87" s="24"/>
      <c r="H87" s="25"/>
    </row>
    <row r="88" spans="1:10" s="19" customFormat="1" ht="12" x14ac:dyDescent="0.2">
      <c r="A88" s="21"/>
      <c r="C88" s="24"/>
      <c r="D88" s="25"/>
      <c r="E88" s="24"/>
      <c r="F88" s="25"/>
      <c r="G88" s="24"/>
      <c r="H88" s="25"/>
    </row>
    <row r="89" spans="1:10" s="19" customFormat="1" ht="12" x14ac:dyDescent="0.2">
      <c r="A89" s="21"/>
      <c r="C89" s="24"/>
      <c r="D89" s="25"/>
      <c r="E89" s="24"/>
      <c r="F89" s="25"/>
      <c r="G89" s="24"/>
      <c r="H89" s="25"/>
    </row>
    <row r="90" spans="1:10" x14ac:dyDescent="0.2">
      <c r="B90" s="19"/>
      <c r="C90" s="24"/>
      <c r="D90" s="25"/>
      <c r="E90" s="24"/>
      <c r="F90" s="25"/>
      <c r="G90" s="24"/>
      <c r="H90" s="25"/>
      <c r="I90" s="19"/>
      <c r="J90" s="19"/>
    </row>
    <row r="91" spans="1:10" x14ac:dyDescent="0.2">
      <c r="B91" s="19"/>
      <c r="C91" s="24"/>
      <c r="D91" s="25"/>
      <c r="E91" s="24"/>
      <c r="F91" s="25"/>
      <c r="G91" s="24"/>
      <c r="H91" s="25"/>
      <c r="I91" s="19"/>
      <c r="J91" s="19"/>
    </row>
    <row r="92" spans="1:10" x14ac:dyDescent="0.2">
      <c r="B92" s="14"/>
      <c r="C92" s="12"/>
      <c r="D92" s="13"/>
      <c r="E92" s="12"/>
      <c r="F92" s="13"/>
      <c r="G92" s="12"/>
      <c r="H92" s="13"/>
    </row>
    <row r="93" spans="1:10" x14ac:dyDescent="0.2">
      <c r="B93" s="14"/>
      <c r="C93" s="12"/>
      <c r="D93" s="13"/>
      <c r="E93" s="12"/>
      <c r="F93" s="13"/>
      <c r="G93" s="12"/>
      <c r="H93" s="13"/>
    </row>
    <row r="94" spans="1:10" x14ac:dyDescent="0.2">
      <c r="B94" s="14"/>
      <c r="C94" s="12"/>
      <c r="D94" s="13"/>
      <c r="E94" s="12"/>
      <c r="F94" s="13"/>
      <c r="G94" s="12"/>
      <c r="H94" s="13"/>
    </row>
    <row r="95" spans="1:10" x14ac:dyDescent="0.2">
      <c r="B95" s="14"/>
      <c r="C95" s="12"/>
      <c r="D95" s="13"/>
      <c r="E95" s="12"/>
      <c r="F95" s="13"/>
      <c r="G95" s="12"/>
      <c r="H95" s="13"/>
    </row>
    <row r="96" spans="1:10" x14ac:dyDescent="0.2">
      <c r="B96" s="14"/>
      <c r="C96" s="12"/>
      <c r="D96" s="13"/>
      <c r="E96" s="12"/>
      <c r="F96" s="13"/>
      <c r="G96" s="12"/>
      <c r="H96" s="13"/>
    </row>
    <row r="97" spans="2:8" x14ac:dyDescent="0.2">
      <c r="B97" s="14"/>
      <c r="C97" s="12"/>
      <c r="D97" s="13"/>
      <c r="E97" s="12"/>
      <c r="F97" s="13"/>
      <c r="G97" s="12"/>
      <c r="H97" s="13"/>
    </row>
    <row r="98" spans="2:8" x14ac:dyDescent="0.2">
      <c r="B98" s="14"/>
      <c r="C98" s="12"/>
      <c r="D98" s="13"/>
      <c r="E98" s="12"/>
      <c r="F98" s="13"/>
      <c r="G98" s="12"/>
      <c r="H98" s="13"/>
    </row>
    <row r="99" spans="2:8" x14ac:dyDescent="0.2">
      <c r="B99" s="14"/>
      <c r="C99" s="12"/>
      <c r="D99" s="13"/>
      <c r="E99" s="12"/>
      <c r="F99" s="13"/>
      <c r="G99" s="12"/>
      <c r="H99" s="13"/>
    </row>
    <row r="100" spans="2:8" x14ac:dyDescent="0.2">
      <c r="B100" s="14"/>
      <c r="C100" s="12"/>
      <c r="D100" s="13"/>
      <c r="E100" s="12"/>
      <c r="F100" s="13"/>
      <c r="G100" s="12"/>
      <c r="H100" s="13"/>
    </row>
    <row r="101" spans="2:8" x14ac:dyDescent="0.2">
      <c r="B101" s="14"/>
      <c r="C101" s="12"/>
      <c r="D101" s="13"/>
      <c r="E101" s="12"/>
      <c r="F101" s="13"/>
      <c r="G101" s="12"/>
      <c r="H101" s="13"/>
    </row>
    <row r="102" spans="2:8" x14ac:dyDescent="0.2">
      <c r="B102" s="14"/>
      <c r="C102" s="12"/>
      <c r="D102" s="13"/>
      <c r="E102" s="12"/>
      <c r="F102" s="13"/>
      <c r="G102" s="12"/>
      <c r="H102" s="13"/>
    </row>
    <row r="103" spans="2:8" x14ac:dyDescent="0.2">
      <c r="B103" s="14"/>
      <c r="C103" s="12"/>
      <c r="D103" s="13"/>
      <c r="E103" s="12"/>
      <c r="F103" s="13"/>
      <c r="G103" s="12"/>
      <c r="H103" s="13"/>
    </row>
    <row r="104" spans="2:8" x14ac:dyDescent="0.2">
      <c r="B104" s="14"/>
      <c r="C104" s="12"/>
      <c r="D104" s="13"/>
      <c r="E104" s="12"/>
      <c r="F104" s="13"/>
      <c r="G104" s="12"/>
      <c r="H104" s="13"/>
    </row>
    <row r="105" spans="2:8" x14ac:dyDescent="0.2">
      <c r="B105" s="14"/>
      <c r="C105" s="12"/>
      <c r="D105" s="13"/>
      <c r="E105" s="12"/>
      <c r="F105" s="13"/>
      <c r="G105" s="12"/>
      <c r="H105" s="13"/>
    </row>
    <row r="106" spans="2:8" x14ac:dyDescent="0.2">
      <c r="B106" s="14"/>
      <c r="C106" s="12"/>
      <c r="D106" s="13"/>
      <c r="E106" s="12"/>
      <c r="F106" s="13"/>
      <c r="G106" s="12"/>
      <c r="H106" s="13"/>
    </row>
    <row r="107" spans="2:8" x14ac:dyDescent="0.2">
      <c r="B107" s="14"/>
      <c r="C107" s="12"/>
      <c r="D107" s="13"/>
      <c r="E107" s="12"/>
      <c r="F107" s="13"/>
      <c r="G107" s="12"/>
      <c r="H107" s="13"/>
    </row>
    <row r="108" spans="2:8" x14ac:dyDescent="0.2">
      <c r="B108" s="14"/>
      <c r="C108" s="12"/>
      <c r="D108" s="13"/>
      <c r="E108" s="12"/>
      <c r="F108" s="13"/>
      <c r="G108" s="12"/>
      <c r="H108" s="13"/>
    </row>
    <row r="109" spans="2:8" x14ac:dyDescent="0.2">
      <c r="B109" s="14"/>
      <c r="C109" s="12"/>
      <c r="D109" s="13"/>
      <c r="E109" s="12"/>
      <c r="F109" s="13"/>
      <c r="G109" s="12"/>
      <c r="H109" s="13"/>
    </row>
    <row r="110" spans="2:8" x14ac:dyDescent="0.2">
      <c r="B110" s="14"/>
      <c r="C110" s="12"/>
      <c r="D110" s="13"/>
      <c r="E110" s="12"/>
      <c r="F110" s="13"/>
      <c r="G110" s="12"/>
      <c r="H110" s="13"/>
    </row>
    <row r="111" spans="2:8" x14ac:dyDescent="0.2">
      <c r="B111" s="14"/>
      <c r="C111" s="12"/>
      <c r="D111" s="13"/>
      <c r="E111" s="12"/>
      <c r="F111" s="13"/>
      <c r="G111" s="12"/>
      <c r="H111" s="13"/>
    </row>
    <row r="112" spans="2:8" x14ac:dyDescent="0.2">
      <c r="B112" s="14"/>
      <c r="C112" s="12"/>
      <c r="D112" s="13"/>
      <c r="E112" s="12"/>
      <c r="F112" s="13"/>
      <c r="G112" s="12"/>
      <c r="H112" s="13"/>
    </row>
    <row r="113" spans="2:8" x14ac:dyDescent="0.2">
      <c r="B113" s="14"/>
      <c r="C113" s="12"/>
      <c r="D113" s="13"/>
      <c r="E113" s="12"/>
      <c r="F113" s="13"/>
      <c r="G113" s="12"/>
      <c r="H113" s="13"/>
    </row>
    <row r="114" spans="2:8" x14ac:dyDescent="0.2">
      <c r="B114" s="14"/>
      <c r="C114" s="12"/>
      <c r="D114" s="13"/>
      <c r="E114" s="12"/>
      <c r="F114" s="13"/>
      <c r="G114" s="12"/>
      <c r="H114" s="13"/>
    </row>
    <row r="115" spans="2:8" x14ac:dyDescent="0.2">
      <c r="B115" s="14"/>
      <c r="C115" s="12"/>
      <c r="D115" s="13"/>
      <c r="E115" s="12"/>
      <c r="F115" s="13"/>
      <c r="G115" s="12"/>
      <c r="H115" s="13"/>
    </row>
    <row r="116" spans="2:8" x14ac:dyDescent="0.2">
      <c r="B116" s="14"/>
      <c r="C116" s="12"/>
      <c r="D116" s="13"/>
      <c r="E116" s="12"/>
      <c r="F116" s="13"/>
      <c r="G116" s="12"/>
      <c r="H116" s="13"/>
    </row>
    <row r="117" spans="2:8" x14ac:dyDescent="0.2">
      <c r="B117" s="14"/>
      <c r="C117" s="12"/>
      <c r="D117" s="13"/>
      <c r="E117" s="12"/>
      <c r="F117" s="13"/>
      <c r="G117" s="12"/>
      <c r="H117" s="13"/>
    </row>
    <row r="118" spans="2:8" x14ac:dyDescent="0.2">
      <c r="B118" s="14"/>
      <c r="C118" s="12"/>
      <c r="D118" s="13"/>
      <c r="E118" s="12"/>
      <c r="F118" s="13"/>
      <c r="G118" s="12"/>
      <c r="H118" s="13"/>
    </row>
    <row r="119" spans="2:8" x14ac:dyDescent="0.2">
      <c r="B119" s="14"/>
      <c r="C119" s="12"/>
      <c r="D119" s="13"/>
      <c r="E119" s="12"/>
      <c r="F119" s="13"/>
      <c r="G119" s="12"/>
      <c r="H119" s="13"/>
    </row>
    <row r="120" spans="2:8" x14ac:dyDescent="0.2">
      <c r="B120" s="14"/>
      <c r="C120" s="12"/>
      <c r="D120" s="13"/>
      <c r="E120" s="12"/>
      <c r="F120" s="13"/>
      <c r="G120" s="12"/>
      <c r="H120" s="13"/>
    </row>
    <row r="121" spans="2:8" x14ac:dyDescent="0.2">
      <c r="B121" s="14"/>
      <c r="C121" s="12"/>
      <c r="D121" s="13"/>
      <c r="E121" s="12"/>
      <c r="F121" s="13"/>
      <c r="G121" s="12"/>
      <c r="H121" s="13"/>
    </row>
    <row r="122" spans="2:8" x14ac:dyDescent="0.2">
      <c r="B122" s="14"/>
      <c r="C122" s="12"/>
      <c r="D122" s="13"/>
      <c r="E122" s="12"/>
      <c r="F122" s="13"/>
      <c r="G122" s="12"/>
      <c r="H122" s="13"/>
    </row>
    <row r="123" spans="2:8" x14ac:dyDescent="0.2">
      <c r="B123" s="14"/>
      <c r="C123" s="12"/>
      <c r="D123" s="13"/>
      <c r="E123" s="12"/>
      <c r="F123" s="13"/>
      <c r="G123" s="12"/>
      <c r="H123" s="13"/>
    </row>
    <row r="124" spans="2:8" x14ac:dyDescent="0.2">
      <c r="B124" s="14"/>
      <c r="C124" s="12"/>
      <c r="D124" s="13"/>
      <c r="E124" s="12"/>
      <c r="F124" s="13"/>
      <c r="G124" s="12"/>
      <c r="H124" s="13"/>
    </row>
    <row r="125" spans="2:8" x14ac:dyDescent="0.2">
      <c r="B125" s="14"/>
      <c r="C125" s="12"/>
      <c r="D125" s="13"/>
      <c r="E125" s="12"/>
      <c r="F125" s="13"/>
      <c r="G125" s="12"/>
      <c r="H125" s="13"/>
    </row>
    <row r="126" spans="2:8" x14ac:dyDescent="0.2">
      <c r="B126" s="14"/>
      <c r="C126" s="12"/>
      <c r="D126" s="13"/>
      <c r="E126" s="12"/>
      <c r="F126" s="13"/>
      <c r="G126" s="12"/>
      <c r="H126" s="13"/>
    </row>
    <row r="127" spans="2:8" x14ac:dyDescent="0.2">
      <c r="B127" s="14"/>
      <c r="C127" s="12"/>
      <c r="D127" s="13"/>
      <c r="E127" s="12"/>
      <c r="F127" s="13"/>
      <c r="G127" s="12"/>
      <c r="H127" s="13"/>
    </row>
    <row r="128" spans="2:8" x14ac:dyDescent="0.2">
      <c r="B128" s="14"/>
      <c r="C128" s="12"/>
      <c r="D128" s="13"/>
      <c r="E128" s="12"/>
      <c r="F128" s="13"/>
      <c r="G128" s="12"/>
      <c r="H128" s="13"/>
    </row>
    <row r="129" spans="2:8" x14ac:dyDescent="0.2">
      <c r="B129" s="14"/>
      <c r="C129" s="12"/>
      <c r="D129" s="13"/>
      <c r="E129" s="12"/>
      <c r="F129" s="13"/>
      <c r="G129" s="12"/>
      <c r="H129" s="13"/>
    </row>
    <row r="130" spans="2:8" x14ac:dyDescent="0.2">
      <c r="B130" s="14"/>
      <c r="C130" s="12"/>
      <c r="D130" s="13"/>
      <c r="E130" s="12"/>
      <c r="F130" s="13"/>
      <c r="G130" s="12"/>
      <c r="H130" s="13"/>
    </row>
    <row r="131" spans="2:8" x14ac:dyDescent="0.2">
      <c r="B131" s="14"/>
      <c r="C131" s="12"/>
      <c r="D131" s="13"/>
      <c r="E131" s="12"/>
      <c r="F131" s="13"/>
      <c r="G131" s="12"/>
      <c r="H131" s="13"/>
    </row>
    <row r="132" spans="2:8" x14ac:dyDescent="0.2">
      <c r="B132" s="14"/>
      <c r="C132" s="12"/>
      <c r="D132" s="13"/>
      <c r="E132" s="12"/>
      <c r="F132" s="13"/>
      <c r="G132" s="12"/>
      <c r="H132" s="13"/>
    </row>
    <row r="133" spans="2:8" x14ac:dyDescent="0.2">
      <c r="B133" s="14"/>
      <c r="C133" s="12"/>
      <c r="D133" s="13"/>
      <c r="E133" s="12"/>
      <c r="F133" s="13"/>
      <c r="G133" s="12"/>
      <c r="H133" s="13"/>
    </row>
    <row r="134" spans="2:8" x14ac:dyDescent="0.2">
      <c r="B134" s="14"/>
      <c r="C134" s="12"/>
      <c r="D134" s="13"/>
      <c r="E134" s="12"/>
      <c r="F134" s="13"/>
      <c r="G134" s="12"/>
      <c r="H134" s="13"/>
    </row>
    <row r="135" spans="2:8" x14ac:dyDescent="0.2">
      <c r="B135" s="14"/>
      <c r="C135" s="12"/>
      <c r="D135" s="13"/>
      <c r="E135" s="12"/>
      <c r="F135" s="13"/>
      <c r="G135" s="12"/>
      <c r="H135" s="13"/>
    </row>
    <row r="136" spans="2:8" x14ac:dyDescent="0.2">
      <c r="B136" s="14"/>
      <c r="C136" s="12"/>
      <c r="D136" s="13"/>
      <c r="E136" s="12"/>
      <c r="F136" s="13"/>
      <c r="G136" s="12"/>
      <c r="H136" s="13"/>
    </row>
    <row r="137" spans="2:8" x14ac:dyDescent="0.2">
      <c r="B137" s="14"/>
      <c r="C137" s="12"/>
      <c r="D137" s="13"/>
      <c r="E137" s="12"/>
      <c r="F137" s="13"/>
      <c r="G137" s="12"/>
      <c r="H137" s="13"/>
    </row>
    <row r="138" spans="2:8" x14ac:dyDescent="0.2">
      <c r="B138" s="14"/>
      <c r="C138" s="12"/>
      <c r="D138" s="13"/>
      <c r="E138" s="12"/>
      <c r="F138" s="13"/>
      <c r="G138" s="12"/>
      <c r="H138" s="13"/>
    </row>
    <row r="139" spans="2:8" x14ac:dyDescent="0.2">
      <c r="B139" s="14"/>
      <c r="C139" s="12"/>
      <c r="D139" s="13"/>
      <c r="E139" s="12"/>
      <c r="F139" s="13"/>
      <c r="G139" s="12"/>
      <c r="H139" s="13"/>
    </row>
    <row r="140" spans="2:8" x14ac:dyDescent="0.2">
      <c r="B140" s="14"/>
      <c r="C140" s="12"/>
      <c r="D140" s="13"/>
      <c r="E140" s="12"/>
      <c r="F140" s="13"/>
      <c r="G140" s="12"/>
      <c r="H140" s="13"/>
    </row>
    <row r="141" spans="2:8" x14ac:dyDescent="0.2">
      <c r="B141" s="14"/>
      <c r="C141" s="12"/>
      <c r="D141" s="13"/>
      <c r="E141" s="12"/>
      <c r="F141" s="13"/>
      <c r="G141" s="12"/>
      <c r="H141" s="13"/>
    </row>
    <row r="142" spans="2:8" x14ac:dyDescent="0.2">
      <c r="B142" s="14"/>
      <c r="C142" s="12"/>
      <c r="D142" s="13"/>
      <c r="E142" s="12"/>
      <c r="F142" s="13"/>
      <c r="G142" s="12"/>
      <c r="H142" s="13"/>
    </row>
    <row r="143" spans="2:8" x14ac:dyDescent="0.2">
      <c r="B143" s="14"/>
      <c r="C143" s="12"/>
      <c r="D143" s="13"/>
      <c r="E143" s="12"/>
      <c r="F143" s="13"/>
      <c r="G143" s="12"/>
      <c r="H143" s="13"/>
    </row>
    <row r="144" spans="2:8" x14ac:dyDescent="0.2">
      <c r="B144" s="14"/>
      <c r="C144" s="12"/>
      <c r="D144" s="13"/>
      <c r="E144" s="12"/>
      <c r="F144" s="13"/>
      <c r="G144" s="12"/>
      <c r="H144" s="13"/>
    </row>
    <row r="145" spans="2:8" x14ac:dyDescent="0.2">
      <c r="B145" s="14"/>
      <c r="C145" s="12"/>
      <c r="D145" s="13"/>
      <c r="E145" s="12"/>
      <c r="F145" s="13"/>
      <c r="G145" s="12"/>
      <c r="H145" s="13"/>
    </row>
    <row r="146" spans="2:8" x14ac:dyDescent="0.2">
      <c r="B146" s="14"/>
      <c r="C146" s="12"/>
      <c r="D146" s="13"/>
      <c r="E146" s="12"/>
      <c r="F146" s="13"/>
      <c r="G146" s="12"/>
      <c r="H146" s="13"/>
    </row>
    <row r="147" spans="2:8" x14ac:dyDescent="0.2">
      <c r="B147" s="14"/>
      <c r="C147" s="12"/>
      <c r="D147" s="13"/>
      <c r="E147" s="12"/>
      <c r="F147" s="13"/>
      <c r="G147" s="12"/>
      <c r="H147" s="13"/>
    </row>
    <row r="148" spans="2:8" x14ac:dyDescent="0.2">
      <c r="B148" s="14"/>
      <c r="C148" s="12"/>
      <c r="D148" s="13"/>
      <c r="E148" s="12"/>
      <c r="F148" s="13"/>
      <c r="G148" s="12"/>
      <c r="H148" s="13"/>
    </row>
    <row r="149" spans="2:8" x14ac:dyDescent="0.2">
      <c r="B149" s="14"/>
      <c r="C149" s="12"/>
      <c r="D149" s="13"/>
      <c r="E149" s="12"/>
      <c r="F149" s="13"/>
      <c r="G149" s="12"/>
      <c r="H149" s="13"/>
    </row>
    <row r="150" spans="2:8" x14ac:dyDescent="0.2">
      <c r="B150" s="14"/>
      <c r="C150" s="12"/>
      <c r="D150" s="13"/>
      <c r="E150" s="12"/>
      <c r="F150" s="13"/>
      <c r="G150" s="12"/>
      <c r="H150" s="13"/>
    </row>
    <row r="151" spans="2:8" x14ac:dyDescent="0.2">
      <c r="B151" s="14"/>
      <c r="C151" s="12"/>
      <c r="D151" s="13"/>
      <c r="E151" s="12"/>
      <c r="F151" s="13"/>
      <c r="G151" s="12"/>
      <c r="H151" s="13"/>
    </row>
    <row r="152" spans="2:8" x14ac:dyDescent="0.2">
      <c r="B152" s="14"/>
      <c r="C152" s="12"/>
      <c r="D152" s="13"/>
      <c r="E152" s="12"/>
      <c r="F152" s="13"/>
      <c r="G152" s="12"/>
      <c r="H152" s="13"/>
    </row>
    <row r="153" spans="2:8" x14ac:dyDescent="0.2">
      <c r="B153" s="14"/>
      <c r="C153" s="12"/>
      <c r="D153" s="13"/>
      <c r="E153" s="12"/>
      <c r="F153" s="13"/>
      <c r="G153" s="12"/>
      <c r="H153" s="13"/>
    </row>
    <row r="154" spans="2:8" x14ac:dyDescent="0.2">
      <c r="B154" s="14"/>
      <c r="C154" s="12"/>
      <c r="D154" s="13"/>
      <c r="E154" s="12"/>
      <c r="F154" s="13"/>
      <c r="G154" s="12"/>
      <c r="H154" s="13"/>
    </row>
    <row r="155" spans="2:8" x14ac:dyDescent="0.2">
      <c r="B155" s="14"/>
      <c r="C155" s="12"/>
      <c r="D155" s="13"/>
      <c r="E155" s="12"/>
      <c r="F155" s="13"/>
      <c r="G155" s="12"/>
      <c r="H155" s="13"/>
    </row>
    <row r="156" spans="2:8" x14ac:dyDescent="0.2">
      <c r="B156" s="14"/>
      <c r="C156" s="12"/>
      <c r="D156" s="13"/>
      <c r="E156" s="12"/>
      <c r="F156" s="13"/>
      <c r="G156" s="12"/>
      <c r="H156" s="13"/>
    </row>
    <row r="157" spans="2:8" x14ac:dyDescent="0.2">
      <c r="B157" s="14"/>
      <c r="C157" s="12"/>
      <c r="D157" s="13"/>
      <c r="E157" s="12"/>
      <c r="F157" s="13"/>
      <c r="G157" s="12"/>
      <c r="H157" s="13"/>
    </row>
    <row r="158" spans="2:8" x14ac:dyDescent="0.2">
      <c r="B158" s="14"/>
      <c r="C158" s="12"/>
      <c r="D158" s="13"/>
      <c r="E158" s="12"/>
      <c r="F158" s="13"/>
      <c r="G158" s="12"/>
      <c r="H158" s="13"/>
    </row>
    <row r="159" spans="2:8" x14ac:dyDescent="0.2">
      <c r="B159" s="14"/>
      <c r="C159" s="12"/>
      <c r="D159" s="13"/>
      <c r="E159" s="12"/>
      <c r="F159" s="13"/>
      <c r="G159" s="12"/>
      <c r="H159" s="13"/>
    </row>
    <row r="160" spans="2:8" x14ac:dyDescent="0.2">
      <c r="B160" s="14"/>
      <c r="C160" s="12"/>
      <c r="D160" s="13"/>
      <c r="E160" s="12"/>
      <c r="F160" s="13"/>
      <c r="G160" s="12"/>
      <c r="H160" s="13"/>
    </row>
    <row r="161" spans="2:8" x14ac:dyDescent="0.2">
      <c r="B161" s="14"/>
      <c r="C161" s="12"/>
      <c r="D161" s="13"/>
      <c r="E161" s="12"/>
      <c r="F161" s="13"/>
      <c r="G161" s="12"/>
      <c r="H161" s="13"/>
    </row>
    <row r="162" spans="2:8" x14ac:dyDescent="0.2">
      <c r="B162" s="14"/>
      <c r="C162" s="12"/>
      <c r="D162" s="13"/>
      <c r="E162" s="12"/>
      <c r="F162" s="13"/>
      <c r="G162" s="12"/>
      <c r="H162" s="13"/>
    </row>
    <row r="163" spans="2:8" x14ac:dyDescent="0.2">
      <c r="B163" s="14"/>
      <c r="C163" s="12"/>
      <c r="D163" s="13"/>
      <c r="E163" s="12"/>
      <c r="F163" s="13"/>
      <c r="G163" s="12"/>
      <c r="H163" s="13"/>
    </row>
    <row r="164" spans="2:8" x14ac:dyDescent="0.2">
      <c r="B164" s="14"/>
      <c r="C164" s="12"/>
      <c r="D164" s="13"/>
      <c r="E164" s="12"/>
      <c r="F164" s="13"/>
      <c r="G164" s="12"/>
      <c r="H164" s="13"/>
    </row>
    <row r="165" spans="2:8" x14ac:dyDescent="0.2">
      <c r="B165" s="14"/>
      <c r="C165" s="12"/>
      <c r="D165" s="13"/>
      <c r="E165" s="12"/>
      <c r="F165" s="13"/>
      <c r="G165" s="12"/>
      <c r="H165" s="13"/>
    </row>
    <row r="166" spans="2:8" x14ac:dyDescent="0.2">
      <c r="B166" s="14"/>
      <c r="C166" s="12"/>
      <c r="D166" s="13"/>
      <c r="E166" s="12"/>
      <c r="F166" s="13"/>
      <c r="G166" s="12"/>
      <c r="H166" s="13"/>
    </row>
    <row r="167" spans="2:8" x14ac:dyDescent="0.2">
      <c r="B167" s="14"/>
      <c r="C167" s="12"/>
      <c r="D167" s="13"/>
      <c r="E167" s="12"/>
      <c r="F167" s="13"/>
      <c r="G167" s="12"/>
      <c r="H167" s="13"/>
    </row>
    <row r="168" spans="2:8" x14ac:dyDescent="0.2">
      <c r="B168" s="14"/>
      <c r="C168" s="12"/>
      <c r="D168" s="13"/>
      <c r="E168" s="12"/>
      <c r="F168" s="13"/>
      <c r="G168" s="12"/>
      <c r="H168" s="13"/>
    </row>
    <row r="169" spans="2:8" x14ac:dyDescent="0.2">
      <c r="B169" s="14"/>
      <c r="C169" s="12"/>
      <c r="D169" s="13"/>
      <c r="E169" s="12"/>
      <c r="F169" s="13"/>
      <c r="G169" s="12"/>
      <c r="H169" s="13"/>
    </row>
    <row r="170" spans="2:8" x14ac:dyDescent="0.2">
      <c r="B170" s="14"/>
      <c r="C170" s="12"/>
      <c r="D170" s="13"/>
      <c r="E170" s="12"/>
      <c r="F170" s="13"/>
      <c r="G170" s="12"/>
      <c r="H170" s="13"/>
    </row>
    <row r="171" spans="2:8" x14ac:dyDescent="0.2">
      <c r="B171" s="14"/>
      <c r="C171" s="12"/>
      <c r="D171" s="13"/>
      <c r="E171" s="12"/>
      <c r="F171" s="13"/>
      <c r="G171" s="12"/>
      <c r="H171" s="13"/>
    </row>
    <row r="172" spans="2:8" x14ac:dyDescent="0.2">
      <c r="B172" s="14"/>
      <c r="C172" s="12"/>
      <c r="D172" s="13"/>
      <c r="E172" s="12"/>
      <c r="F172" s="13"/>
      <c r="G172" s="12"/>
      <c r="H172" s="13"/>
    </row>
    <row r="173" spans="2:8" x14ac:dyDescent="0.2">
      <c r="B173" s="14"/>
      <c r="C173" s="12"/>
      <c r="D173" s="13"/>
      <c r="E173" s="12"/>
      <c r="F173" s="13"/>
      <c r="G173" s="12"/>
      <c r="H173" s="13"/>
    </row>
    <row r="174" spans="2:8" x14ac:dyDescent="0.2">
      <c r="B174" s="14"/>
      <c r="C174" s="12"/>
      <c r="D174" s="13"/>
      <c r="E174" s="12"/>
      <c r="F174" s="13"/>
      <c r="G174" s="12"/>
      <c r="H174" s="13"/>
    </row>
    <row r="175" spans="2:8" x14ac:dyDescent="0.2">
      <c r="B175" s="14"/>
      <c r="C175" s="12"/>
      <c r="D175" s="13"/>
      <c r="E175" s="12"/>
      <c r="F175" s="13"/>
      <c r="G175" s="12"/>
      <c r="H175" s="13"/>
    </row>
    <row r="176" spans="2:8" x14ac:dyDescent="0.2">
      <c r="B176" s="14"/>
      <c r="C176" s="12"/>
      <c r="D176" s="13"/>
      <c r="E176" s="12"/>
      <c r="F176" s="13"/>
      <c r="G176" s="12"/>
      <c r="H176" s="13"/>
    </row>
    <row r="177" spans="2:8" x14ac:dyDescent="0.2">
      <c r="B177" s="14"/>
      <c r="C177" s="12"/>
      <c r="D177" s="13"/>
      <c r="E177" s="12"/>
      <c r="F177" s="13"/>
      <c r="G177" s="12"/>
      <c r="H177" s="13"/>
    </row>
    <row r="178" spans="2:8" x14ac:dyDescent="0.2">
      <c r="B178" s="14"/>
      <c r="C178" s="12"/>
      <c r="D178" s="13"/>
      <c r="E178" s="12"/>
      <c r="F178" s="13"/>
      <c r="G178" s="12"/>
      <c r="H178" s="13"/>
    </row>
    <row r="179" spans="2:8" x14ac:dyDescent="0.2">
      <c r="B179" s="14"/>
      <c r="C179" s="12"/>
      <c r="D179" s="13"/>
      <c r="E179" s="12"/>
      <c r="F179" s="13"/>
      <c r="G179" s="12"/>
      <c r="H179" s="13"/>
    </row>
    <row r="180" spans="2:8" x14ac:dyDescent="0.2">
      <c r="B180" s="14"/>
      <c r="C180" s="12"/>
      <c r="D180" s="13"/>
      <c r="E180" s="12"/>
      <c r="F180" s="13"/>
      <c r="G180" s="12"/>
      <c r="H180" s="13"/>
    </row>
    <row r="181" spans="2:8" x14ac:dyDescent="0.2">
      <c r="B181" s="14"/>
      <c r="C181" s="12"/>
      <c r="D181" s="13"/>
      <c r="E181" s="12"/>
      <c r="F181" s="13"/>
      <c r="G181" s="12"/>
      <c r="H181" s="13"/>
    </row>
    <row r="182" spans="2:8" x14ac:dyDescent="0.2">
      <c r="B182" s="14"/>
      <c r="C182" s="12"/>
      <c r="D182" s="13"/>
      <c r="E182" s="12"/>
      <c r="F182" s="13"/>
      <c r="G182" s="12"/>
      <c r="H182" s="13"/>
    </row>
    <row r="183" spans="2:8" x14ac:dyDescent="0.2">
      <c r="B183" s="14"/>
      <c r="C183" s="12"/>
      <c r="D183" s="13"/>
      <c r="E183" s="12"/>
      <c r="F183" s="13"/>
      <c r="G183" s="12"/>
      <c r="H183" s="13"/>
    </row>
    <row r="184" spans="2:8" x14ac:dyDescent="0.2">
      <c r="B184" s="14"/>
      <c r="C184" s="12"/>
      <c r="D184" s="13"/>
      <c r="E184" s="12"/>
      <c r="F184" s="13"/>
      <c r="G184" s="12"/>
      <c r="H184" s="13"/>
    </row>
    <row r="185" spans="2:8" x14ac:dyDescent="0.2">
      <c r="B185" s="14"/>
      <c r="C185" s="12"/>
      <c r="D185" s="13"/>
      <c r="E185" s="12"/>
      <c r="F185" s="13"/>
      <c r="G185" s="12"/>
      <c r="H185" s="13"/>
    </row>
    <row r="186" spans="2:8" x14ac:dyDescent="0.2">
      <c r="B186" s="14"/>
      <c r="C186" s="12"/>
      <c r="D186" s="13"/>
      <c r="E186" s="12"/>
      <c r="F186" s="13"/>
      <c r="G186" s="12"/>
      <c r="H186" s="13"/>
    </row>
    <row r="187" spans="2:8" x14ac:dyDescent="0.2">
      <c r="B187" s="14"/>
      <c r="C187" s="12"/>
      <c r="D187" s="13"/>
      <c r="E187" s="12"/>
      <c r="F187" s="13"/>
      <c r="G187" s="12"/>
      <c r="H187" s="13"/>
    </row>
    <row r="188" spans="2:8" x14ac:dyDescent="0.2">
      <c r="B188" s="14"/>
      <c r="C188" s="12"/>
      <c r="D188" s="13"/>
      <c r="E188" s="12"/>
      <c r="F188" s="13"/>
      <c r="G188" s="12"/>
      <c r="H188" s="13"/>
    </row>
    <row r="189" spans="2:8" x14ac:dyDescent="0.2">
      <c r="B189" s="14"/>
      <c r="C189" s="12"/>
      <c r="D189" s="13"/>
      <c r="E189" s="12"/>
      <c r="F189" s="13"/>
      <c r="G189" s="12"/>
      <c r="H189" s="13"/>
    </row>
    <row r="190" spans="2:8" x14ac:dyDescent="0.2">
      <c r="B190" s="14"/>
      <c r="C190" s="12"/>
      <c r="D190" s="13"/>
      <c r="E190" s="12"/>
      <c r="F190" s="13"/>
      <c r="G190" s="12"/>
      <c r="H190" s="13"/>
    </row>
    <row r="191" spans="2:8" x14ac:dyDescent="0.2">
      <c r="B191" s="14"/>
      <c r="C191" s="12"/>
      <c r="D191" s="13"/>
      <c r="E191" s="12"/>
      <c r="F191" s="13"/>
      <c r="G191" s="12"/>
      <c r="H191" s="13"/>
    </row>
    <row r="192" spans="2:8" x14ac:dyDescent="0.2">
      <c r="B192" s="14"/>
      <c r="C192" s="12"/>
      <c r="D192" s="13"/>
      <c r="E192" s="12"/>
      <c r="F192" s="13"/>
      <c r="G192" s="12"/>
      <c r="H192" s="13"/>
    </row>
    <row r="193" spans="2:8" x14ac:dyDescent="0.2">
      <c r="B193" s="14"/>
      <c r="C193" s="12"/>
      <c r="D193" s="13"/>
      <c r="E193" s="12"/>
      <c r="F193" s="13"/>
      <c r="G193" s="12"/>
      <c r="H193" s="13"/>
    </row>
    <row r="194" spans="2:8" x14ac:dyDescent="0.2">
      <c r="B194" s="14"/>
      <c r="C194" s="12"/>
      <c r="D194" s="13"/>
      <c r="E194" s="12"/>
      <c r="F194" s="13"/>
      <c r="G194" s="12"/>
      <c r="H194" s="13"/>
    </row>
    <row r="195" spans="2:8" x14ac:dyDescent="0.2">
      <c r="B195" s="14"/>
      <c r="C195" s="12"/>
      <c r="D195" s="13"/>
      <c r="E195" s="12"/>
      <c r="F195" s="13"/>
      <c r="G195" s="12"/>
      <c r="H195" s="13"/>
    </row>
    <row r="196" spans="2:8" x14ac:dyDescent="0.2">
      <c r="B196" s="14"/>
      <c r="C196" s="12"/>
      <c r="D196" s="13"/>
      <c r="E196" s="12"/>
      <c r="F196" s="13"/>
      <c r="G196" s="12"/>
      <c r="H196" s="13"/>
    </row>
    <row r="197" spans="2:8" x14ac:dyDescent="0.2">
      <c r="B197" s="14"/>
      <c r="C197" s="12"/>
      <c r="D197" s="13"/>
      <c r="E197" s="12"/>
      <c r="F197" s="13"/>
      <c r="G197" s="12"/>
      <c r="H197" s="13"/>
    </row>
    <row r="198" spans="2:8" x14ac:dyDescent="0.2">
      <c r="B198" s="14"/>
      <c r="C198" s="12"/>
      <c r="D198" s="13"/>
      <c r="E198" s="12"/>
      <c r="F198" s="13"/>
      <c r="G198" s="12"/>
      <c r="H198" s="13"/>
    </row>
    <row r="199" spans="2:8" x14ac:dyDescent="0.2">
      <c r="B199" s="14"/>
      <c r="C199" s="12"/>
      <c r="D199" s="13"/>
      <c r="E199" s="12"/>
      <c r="F199" s="13"/>
      <c r="G199" s="12"/>
      <c r="H199" s="13"/>
    </row>
    <row r="200" spans="2:8" x14ac:dyDescent="0.2">
      <c r="B200" s="14"/>
      <c r="C200" s="12"/>
      <c r="D200" s="13"/>
      <c r="E200" s="12"/>
      <c r="F200" s="13"/>
      <c r="G200" s="12"/>
      <c r="H200" s="13"/>
    </row>
    <row r="201" spans="2:8" x14ac:dyDescent="0.2">
      <c r="B201" s="14"/>
      <c r="C201" s="12"/>
      <c r="D201" s="13"/>
      <c r="E201" s="12"/>
      <c r="F201" s="13"/>
      <c r="G201" s="12"/>
      <c r="H201" s="13"/>
    </row>
    <row r="202" spans="2:8" x14ac:dyDescent="0.2">
      <c r="B202" s="14"/>
      <c r="C202" s="12"/>
      <c r="D202" s="13"/>
      <c r="E202" s="12"/>
      <c r="F202" s="13"/>
      <c r="G202" s="12"/>
      <c r="H202" s="13"/>
    </row>
    <row r="203" spans="2:8" x14ac:dyDescent="0.2">
      <c r="B203" s="14"/>
      <c r="C203" s="12"/>
      <c r="D203" s="13"/>
      <c r="E203" s="12"/>
      <c r="F203" s="13"/>
      <c r="G203" s="12"/>
      <c r="H203" s="13"/>
    </row>
    <row r="204" spans="2:8" x14ac:dyDescent="0.2">
      <c r="B204" s="14"/>
      <c r="C204" s="12"/>
      <c r="D204" s="13"/>
      <c r="E204" s="12"/>
      <c r="F204" s="13"/>
      <c r="G204" s="12"/>
      <c r="H204" s="13"/>
    </row>
    <row r="205" spans="2:8" x14ac:dyDescent="0.2">
      <c r="B205" s="14"/>
      <c r="C205" s="12"/>
      <c r="D205" s="13"/>
      <c r="E205" s="12"/>
      <c r="F205" s="13"/>
      <c r="G205" s="12"/>
      <c r="H205" s="13"/>
    </row>
    <row r="206" spans="2:8" x14ac:dyDescent="0.2">
      <c r="B206" s="14"/>
      <c r="C206" s="12"/>
      <c r="D206" s="13"/>
      <c r="E206" s="12"/>
      <c r="F206" s="13"/>
      <c r="G206" s="12"/>
      <c r="H206" s="13"/>
    </row>
    <row r="207" spans="2:8" x14ac:dyDescent="0.2">
      <c r="B207" s="14"/>
      <c r="C207" s="12"/>
      <c r="D207" s="13"/>
      <c r="E207" s="12"/>
      <c r="F207" s="13"/>
      <c r="G207" s="12"/>
      <c r="H207" s="13"/>
    </row>
    <row r="208" spans="2:8" x14ac:dyDescent="0.2">
      <c r="B208" s="14"/>
      <c r="C208" s="12"/>
      <c r="D208" s="13"/>
      <c r="E208" s="12"/>
      <c r="F208" s="13"/>
      <c r="G208" s="12"/>
      <c r="H208" s="13"/>
    </row>
    <row r="209" spans="2:8" x14ac:dyDescent="0.2">
      <c r="B209" s="14"/>
      <c r="C209" s="12"/>
      <c r="D209" s="13"/>
      <c r="E209" s="12"/>
      <c r="F209" s="13"/>
      <c r="G209" s="12"/>
      <c r="H209" s="13"/>
    </row>
    <row r="210" spans="2:8" x14ac:dyDescent="0.2">
      <c r="B210" s="14"/>
      <c r="C210" s="12"/>
      <c r="D210" s="13"/>
      <c r="E210" s="12"/>
      <c r="F210" s="13"/>
      <c r="G210" s="12"/>
      <c r="H210" s="13"/>
    </row>
    <row r="211" spans="2:8" x14ac:dyDescent="0.2">
      <c r="B211" s="14"/>
      <c r="C211" s="12"/>
      <c r="D211" s="13"/>
      <c r="E211" s="12"/>
      <c r="F211" s="13"/>
      <c r="G211" s="12"/>
      <c r="H211" s="13"/>
    </row>
    <row r="212" spans="2:8" x14ac:dyDescent="0.2">
      <c r="B212" s="14"/>
      <c r="C212" s="12"/>
      <c r="D212" s="13"/>
      <c r="E212" s="12"/>
      <c r="F212" s="13"/>
      <c r="G212" s="12"/>
      <c r="H212" s="13"/>
    </row>
    <row r="213" spans="2:8" x14ac:dyDescent="0.2">
      <c r="B213" s="14"/>
      <c r="C213" s="12"/>
      <c r="D213" s="13"/>
      <c r="E213" s="12"/>
      <c r="F213" s="13"/>
      <c r="G213" s="12"/>
      <c r="H213" s="13"/>
    </row>
    <row r="214" spans="2:8" x14ac:dyDescent="0.2">
      <c r="B214" s="14"/>
      <c r="C214" s="12"/>
      <c r="D214" s="13"/>
      <c r="E214" s="12"/>
      <c r="F214" s="13"/>
      <c r="G214" s="12"/>
      <c r="H214" s="13"/>
    </row>
    <row r="215" spans="2:8" x14ac:dyDescent="0.2">
      <c r="B215" s="14"/>
      <c r="C215" s="12"/>
      <c r="D215" s="13"/>
      <c r="E215" s="12"/>
      <c r="F215" s="13"/>
      <c r="G215" s="12"/>
      <c r="H215" s="13"/>
    </row>
    <row r="216" spans="2:8" x14ac:dyDescent="0.2">
      <c r="B216" s="14"/>
      <c r="C216" s="12"/>
      <c r="D216" s="13"/>
      <c r="E216" s="12"/>
      <c r="F216" s="13"/>
      <c r="G216" s="12"/>
      <c r="H216" s="13"/>
    </row>
    <row r="217" spans="2:8" x14ac:dyDescent="0.2">
      <c r="B217" s="14"/>
      <c r="C217" s="12"/>
      <c r="D217" s="13"/>
      <c r="E217" s="12"/>
      <c r="F217" s="13"/>
      <c r="G217" s="12"/>
      <c r="H217" s="13"/>
    </row>
    <row r="218" spans="2:8" x14ac:dyDescent="0.2">
      <c r="B218" s="14"/>
      <c r="C218" s="12"/>
      <c r="D218" s="13"/>
      <c r="E218" s="12"/>
      <c r="F218" s="13"/>
      <c r="G218" s="12"/>
      <c r="H218" s="13"/>
    </row>
    <row r="219" spans="2:8" x14ac:dyDescent="0.2">
      <c r="B219" s="14"/>
      <c r="C219" s="12"/>
      <c r="D219" s="13"/>
      <c r="E219" s="12"/>
      <c r="F219" s="13"/>
      <c r="G219" s="12"/>
      <c r="H219" s="13"/>
    </row>
    <row r="220" spans="2:8" x14ac:dyDescent="0.2">
      <c r="B220" s="14"/>
      <c r="C220" s="12"/>
      <c r="D220" s="13"/>
      <c r="E220" s="12"/>
      <c r="F220" s="13"/>
      <c r="G220" s="12"/>
      <c r="H220" s="13"/>
    </row>
    <row r="221" spans="2:8" x14ac:dyDescent="0.2">
      <c r="B221" s="14"/>
      <c r="C221" s="12"/>
      <c r="D221" s="13"/>
      <c r="E221" s="12"/>
      <c r="F221" s="13"/>
      <c r="G221" s="12"/>
      <c r="H221" s="13"/>
    </row>
    <row r="222" spans="2:8" x14ac:dyDescent="0.2">
      <c r="B222" s="14"/>
      <c r="C222" s="12"/>
      <c r="D222" s="13"/>
      <c r="E222" s="12"/>
      <c r="F222" s="13"/>
      <c r="G222" s="12"/>
      <c r="H222" s="13"/>
    </row>
    <row r="223" spans="2:8" x14ac:dyDescent="0.2">
      <c r="B223" s="14"/>
      <c r="C223" s="12"/>
      <c r="D223" s="13"/>
      <c r="E223" s="12"/>
      <c r="F223" s="13"/>
      <c r="G223" s="12"/>
      <c r="H223" s="13"/>
    </row>
    <row r="224" spans="2:8" x14ac:dyDescent="0.2">
      <c r="B224" s="14"/>
      <c r="C224" s="12"/>
      <c r="D224" s="13"/>
      <c r="E224" s="12"/>
      <c r="F224" s="13"/>
      <c r="G224" s="12"/>
      <c r="H224" s="13"/>
    </row>
    <row r="225" spans="2:8" x14ac:dyDescent="0.2">
      <c r="B225" s="14"/>
      <c r="C225" s="12"/>
      <c r="D225" s="13"/>
      <c r="E225" s="12"/>
      <c r="F225" s="13"/>
      <c r="G225" s="12"/>
      <c r="H225" s="13"/>
    </row>
    <row r="226" spans="2:8" x14ac:dyDescent="0.2">
      <c r="B226" s="14"/>
      <c r="C226" s="12"/>
      <c r="D226" s="13"/>
      <c r="E226" s="12"/>
      <c r="F226" s="13"/>
      <c r="G226" s="12"/>
      <c r="H226" s="13"/>
    </row>
    <row r="227" spans="2:8" x14ac:dyDescent="0.2">
      <c r="B227" s="14"/>
      <c r="C227" s="12"/>
      <c r="D227" s="13"/>
      <c r="E227" s="12"/>
      <c r="F227" s="13"/>
      <c r="G227" s="12"/>
      <c r="H227" s="13"/>
    </row>
    <row r="228" spans="2:8" x14ac:dyDescent="0.2">
      <c r="B228" s="14"/>
      <c r="C228" s="12"/>
      <c r="D228" s="13"/>
      <c r="E228" s="12"/>
      <c r="F228" s="13"/>
      <c r="G228" s="12"/>
      <c r="H228" s="13"/>
    </row>
    <row r="229" spans="2:8" x14ac:dyDescent="0.2">
      <c r="B229" s="14"/>
      <c r="C229" s="12"/>
      <c r="D229" s="13"/>
      <c r="E229" s="12"/>
      <c r="F229" s="13"/>
      <c r="G229" s="12"/>
      <c r="H229" s="13"/>
    </row>
    <row r="230" spans="2:8" x14ac:dyDescent="0.2">
      <c r="B230" s="14"/>
      <c r="C230" s="12"/>
      <c r="D230" s="13"/>
      <c r="E230" s="12"/>
      <c r="F230" s="13"/>
      <c r="G230" s="12"/>
      <c r="H230" s="13"/>
    </row>
    <row r="231" spans="2:8" x14ac:dyDescent="0.2">
      <c r="B231" s="14"/>
      <c r="C231" s="12"/>
      <c r="D231" s="13"/>
      <c r="E231" s="12"/>
      <c r="F231" s="13"/>
      <c r="G231" s="12"/>
      <c r="H231" s="13"/>
    </row>
    <row r="232" spans="2:8" x14ac:dyDescent="0.2">
      <c r="B232" s="14"/>
      <c r="C232" s="12"/>
      <c r="D232" s="13"/>
      <c r="E232" s="12"/>
      <c r="F232" s="13"/>
      <c r="G232" s="12"/>
      <c r="H232" s="13"/>
    </row>
    <row r="233" spans="2:8" x14ac:dyDescent="0.2">
      <c r="B233" s="14"/>
      <c r="C233" s="12"/>
      <c r="D233" s="13"/>
      <c r="E233" s="12"/>
      <c r="F233" s="13"/>
      <c r="G233" s="12"/>
      <c r="H233" s="13"/>
    </row>
    <row r="234" spans="2:8" x14ac:dyDescent="0.2">
      <c r="B234" s="14"/>
      <c r="C234" s="12"/>
      <c r="D234" s="13"/>
      <c r="E234" s="12"/>
      <c r="F234" s="13"/>
      <c r="G234" s="12"/>
      <c r="H234" s="13"/>
    </row>
    <row r="235" spans="2:8" x14ac:dyDescent="0.2">
      <c r="B235" s="14"/>
      <c r="C235" s="12"/>
      <c r="D235" s="13"/>
      <c r="E235" s="12"/>
      <c r="F235" s="13"/>
      <c r="G235" s="12"/>
      <c r="H235" s="13"/>
    </row>
    <row r="236" spans="2:8" x14ac:dyDescent="0.2">
      <c r="B236" s="14"/>
      <c r="C236" s="12"/>
      <c r="D236" s="13"/>
      <c r="E236" s="12"/>
      <c r="F236" s="13"/>
      <c r="G236" s="12"/>
      <c r="H236" s="13"/>
    </row>
    <row r="237" spans="2:8" x14ac:dyDescent="0.2">
      <c r="B237" s="14"/>
      <c r="C237" s="12"/>
      <c r="D237" s="13"/>
      <c r="E237" s="12"/>
      <c r="F237" s="13"/>
      <c r="G237" s="12"/>
      <c r="H237" s="13"/>
    </row>
    <row r="238" spans="2:8" x14ac:dyDescent="0.2">
      <c r="B238" s="14"/>
      <c r="C238" s="12"/>
      <c r="D238" s="13"/>
      <c r="E238" s="12"/>
      <c r="F238" s="13"/>
      <c r="G238" s="12"/>
      <c r="H238" s="13"/>
    </row>
    <row r="239" spans="2:8" x14ac:dyDescent="0.2">
      <c r="B239" s="14"/>
      <c r="C239" s="12"/>
      <c r="D239" s="13"/>
      <c r="E239" s="12"/>
      <c r="F239" s="13"/>
      <c r="G239" s="12"/>
      <c r="H239" s="13"/>
    </row>
    <row r="240" spans="2:8" x14ac:dyDescent="0.2">
      <c r="B240" s="14"/>
      <c r="C240" s="12"/>
      <c r="D240" s="13"/>
      <c r="E240" s="12"/>
      <c r="F240" s="13"/>
      <c r="G240" s="12"/>
      <c r="H240" s="13"/>
    </row>
    <row r="241" spans="2:8" x14ac:dyDescent="0.2">
      <c r="B241" s="14"/>
      <c r="C241" s="12"/>
      <c r="D241" s="13"/>
      <c r="E241" s="12"/>
      <c r="F241" s="13"/>
      <c r="G241" s="12"/>
      <c r="H241" s="13"/>
    </row>
    <row r="242" spans="2:8" x14ac:dyDescent="0.2">
      <c r="B242" s="14"/>
      <c r="C242" s="12"/>
      <c r="D242" s="13"/>
      <c r="E242" s="12"/>
      <c r="F242" s="13"/>
      <c r="G242" s="12"/>
      <c r="H242" s="13"/>
    </row>
    <row r="243" spans="2:8" x14ac:dyDescent="0.2">
      <c r="B243" s="14"/>
      <c r="C243" s="12"/>
      <c r="D243" s="13"/>
      <c r="E243" s="12"/>
      <c r="F243" s="13"/>
      <c r="G243" s="12"/>
      <c r="H243" s="13"/>
    </row>
    <row r="244" spans="2:8" x14ac:dyDescent="0.2">
      <c r="B244" s="14"/>
      <c r="C244" s="12"/>
      <c r="D244" s="13"/>
      <c r="E244" s="12"/>
      <c r="F244" s="13"/>
      <c r="G244" s="12"/>
      <c r="H244" s="13"/>
    </row>
    <row r="245" spans="2:8" x14ac:dyDescent="0.2">
      <c r="B245" s="14"/>
      <c r="C245" s="12"/>
      <c r="D245" s="13"/>
      <c r="E245" s="12"/>
      <c r="F245" s="13"/>
      <c r="G245" s="12"/>
      <c r="H245" s="13"/>
    </row>
    <row r="246" spans="2:8" x14ac:dyDescent="0.2">
      <c r="B246" s="14"/>
      <c r="C246" s="12"/>
      <c r="D246" s="13"/>
      <c r="E246" s="12"/>
      <c r="F246" s="13"/>
      <c r="G246" s="12"/>
      <c r="H246" s="13"/>
    </row>
    <row r="247" spans="2:8" x14ac:dyDescent="0.2">
      <c r="B247" s="14"/>
      <c r="C247" s="12"/>
      <c r="D247" s="13"/>
      <c r="E247" s="12"/>
      <c r="F247" s="13"/>
      <c r="G247" s="12"/>
      <c r="H247" s="13"/>
    </row>
    <row r="248" spans="2:8" x14ac:dyDescent="0.2">
      <c r="B248" s="14"/>
      <c r="C248" s="12"/>
      <c r="D248" s="13"/>
      <c r="E248" s="12"/>
      <c r="F248" s="13"/>
      <c r="G248" s="12"/>
      <c r="H248" s="13"/>
    </row>
    <row r="249" spans="2:8" x14ac:dyDescent="0.2">
      <c r="B249" s="14"/>
      <c r="C249" s="12"/>
      <c r="D249" s="13"/>
      <c r="E249" s="12"/>
      <c r="F249" s="13"/>
      <c r="G249" s="12"/>
      <c r="H249" s="13"/>
    </row>
    <row r="250" spans="2:8" x14ac:dyDescent="0.2">
      <c r="B250" s="14"/>
      <c r="C250" s="12"/>
      <c r="D250" s="13"/>
      <c r="E250" s="12"/>
      <c r="F250" s="13"/>
      <c r="G250" s="12"/>
      <c r="H250" s="13"/>
    </row>
    <row r="251" spans="2:8" x14ac:dyDescent="0.2">
      <c r="B251" s="14"/>
      <c r="C251" s="12"/>
      <c r="D251" s="13"/>
      <c r="E251" s="12"/>
      <c r="F251" s="13"/>
      <c r="G251" s="12"/>
      <c r="H251" s="13"/>
    </row>
    <row r="252" spans="2:8" x14ac:dyDescent="0.2">
      <c r="B252" s="14"/>
      <c r="C252" s="12"/>
      <c r="D252" s="13"/>
      <c r="E252" s="12"/>
      <c r="F252" s="13"/>
      <c r="G252" s="12"/>
      <c r="H252" s="13"/>
    </row>
    <row r="253" spans="2:8" x14ac:dyDescent="0.2">
      <c r="B253" s="14"/>
      <c r="C253" s="12"/>
      <c r="D253" s="13"/>
      <c r="E253" s="12"/>
      <c r="F253" s="13"/>
      <c r="G253" s="12"/>
      <c r="H253" s="13"/>
    </row>
    <row r="254" spans="2:8" x14ac:dyDescent="0.2">
      <c r="B254" s="14"/>
      <c r="C254" s="12"/>
      <c r="D254" s="13"/>
      <c r="E254" s="12"/>
      <c r="F254" s="13"/>
      <c r="G254" s="12"/>
      <c r="H254" s="13"/>
    </row>
    <row r="255" spans="2:8" x14ac:dyDescent="0.2">
      <c r="B255" s="14"/>
      <c r="C255" s="12"/>
      <c r="D255" s="13"/>
      <c r="E255" s="12"/>
      <c r="F255" s="13"/>
      <c r="G255" s="12"/>
      <c r="H255" s="13"/>
    </row>
    <row r="256" spans="2:8" x14ac:dyDescent="0.2">
      <c r="B256" s="14"/>
      <c r="C256" s="12"/>
      <c r="D256" s="13"/>
      <c r="E256" s="12"/>
      <c r="F256" s="13"/>
      <c r="G256" s="12"/>
      <c r="H256" s="13"/>
    </row>
    <row r="257" spans="2:8" x14ac:dyDescent="0.2">
      <c r="B257" s="14"/>
      <c r="C257" s="12"/>
      <c r="D257" s="13"/>
      <c r="E257" s="12"/>
      <c r="F257" s="13"/>
      <c r="G257" s="12"/>
      <c r="H257" s="13"/>
    </row>
    <row r="258" spans="2:8" x14ac:dyDescent="0.2">
      <c r="B258" s="14"/>
      <c r="C258" s="12"/>
      <c r="D258" s="13"/>
      <c r="E258" s="12"/>
      <c r="F258" s="13"/>
      <c r="G258" s="12"/>
      <c r="H258" s="13"/>
    </row>
    <row r="259" spans="2:8" x14ac:dyDescent="0.2">
      <c r="B259" s="14"/>
      <c r="C259" s="12"/>
      <c r="D259" s="13"/>
      <c r="E259" s="12"/>
      <c r="F259" s="13"/>
      <c r="G259" s="12"/>
      <c r="H259" s="13"/>
    </row>
    <row r="260" spans="2:8" x14ac:dyDescent="0.2">
      <c r="B260" s="14"/>
      <c r="C260" s="12"/>
      <c r="D260" s="13"/>
      <c r="E260" s="12"/>
      <c r="F260" s="13"/>
      <c r="G260" s="12"/>
      <c r="H260" s="13"/>
    </row>
    <row r="261" spans="2:8" x14ac:dyDescent="0.2">
      <c r="B261" s="14"/>
      <c r="C261" s="12"/>
      <c r="D261" s="13"/>
      <c r="E261" s="12"/>
      <c r="F261" s="13"/>
      <c r="G261" s="12"/>
      <c r="H261" s="13"/>
    </row>
    <row r="262" spans="2:8" x14ac:dyDescent="0.2">
      <c r="B262" s="14"/>
      <c r="C262" s="12"/>
      <c r="D262" s="13"/>
      <c r="E262" s="12"/>
      <c r="F262" s="13"/>
      <c r="G262" s="12"/>
      <c r="H262" s="13"/>
    </row>
    <row r="263" spans="2:8" x14ac:dyDescent="0.2">
      <c r="B263" s="14"/>
      <c r="C263" s="12"/>
      <c r="D263" s="13"/>
      <c r="E263" s="12"/>
      <c r="F263" s="13"/>
      <c r="G263" s="12"/>
      <c r="H263" s="13"/>
    </row>
    <row r="264" spans="2:8" x14ac:dyDescent="0.2">
      <c r="B264" s="14"/>
      <c r="C264" s="12"/>
      <c r="D264" s="13"/>
      <c r="E264" s="12"/>
      <c r="F264" s="13"/>
      <c r="G264" s="12"/>
      <c r="H264" s="13"/>
    </row>
    <row r="265" spans="2:8" x14ac:dyDescent="0.2">
      <c r="B265" s="14"/>
      <c r="C265" s="12"/>
      <c r="D265" s="13"/>
      <c r="E265" s="12"/>
      <c r="F265" s="13"/>
      <c r="G265" s="12"/>
      <c r="H265" s="13"/>
    </row>
    <row r="266" spans="2:8" x14ac:dyDescent="0.2">
      <c r="B266" s="14"/>
      <c r="C266" s="12"/>
      <c r="D266" s="13"/>
      <c r="E266" s="12"/>
      <c r="F266" s="13"/>
      <c r="G266" s="12"/>
      <c r="H266" s="13"/>
    </row>
    <row r="267" spans="2:8" x14ac:dyDescent="0.2">
      <c r="B267" s="14"/>
      <c r="C267" s="12"/>
      <c r="D267" s="13"/>
      <c r="E267" s="12"/>
      <c r="F267" s="13"/>
      <c r="G267" s="12"/>
      <c r="H267" s="13"/>
    </row>
    <row r="268" spans="2:8" x14ac:dyDescent="0.2">
      <c r="B268" s="14"/>
      <c r="C268" s="12"/>
      <c r="D268" s="13"/>
      <c r="E268" s="12"/>
      <c r="F268" s="13"/>
      <c r="G268" s="12"/>
      <c r="H268" s="13"/>
    </row>
    <row r="269" spans="2:8" x14ac:dyDescent="0.2">
      <c r="B269" s="14"/>
      <c r="C269" s="12"/>
      <c r="D269" s="13"/>
      <c r="E269" s="12"/>
      <c r="F269" s="13"/>
      <c r="G269" s="12"/>
      <c r="H269" s="13"/>
    </row>
    <row r="270" spans="2:8" x14ac:dyDescent="0.2">
      <c r="B270" s="14"/>
      <c r="C270" s="12"/>
      <c r="D270" s="13"/>
      <c r="E270" s="12"/>
      <c r="F270" s="13"/>
      <c r="G270" s="12"/>
      <c r="H270" s="13"/>
    </row>
    <row r="271" spans="2:8" x14ac:dyDescent="0.2">
      <c r="B271" s="14"/>
      <c r="C271" s="12"/>
      <c r="D271" s="13"/>
      <c r="E271" s="12"/>
      <c r="F271" s="13"/>
      <c r="G271" s="12"/>
      <c r="H271" s="13"/>
    </row>
    <row r="272" spans="2:8" x14ac:dyDescent="0.2">
      <c r="B272" s="14"/>
      <c r="C272" s="12"/>
      <c r="D272" s="13"/>
      <c r="E272" s="12"/>
      <c r="F272" s="13"/>
      <c r="G272" s="12"/>
      <c r="H272" s="13"/>
    </row>
    <row r="273" spans="2:8" x14ac:dyDescent="0.2">
      <c r="B273" s="14"/>
      <c r="C273" s="12"/>
      <c r="D273" s="13"/>
      <c r="E273" s="12"/>
      <c r="F273" s="13"/>
      <c r="G273" s="12"/>
      <c r="H273" s="13"/>
    </row>
    <row r="274" spans="2:8" x14ac:dyDescent="0.2">
      <c r="B274" s="14"/>
      <c r="C274" s="12"/>
      <c r="D274" s="13"/>
      <c r="E274" s="12"/>
      <c r="F274" s="13"/>
      <c r="G274" s="12"/>
      <c r="H274" s="13"/>
    </row>
    <row r="275" spans="2:8" x14ac:dyDescent="0.2">
      <c r="B275" s="14"/>
      <c r="C275" s="12"/>
      <c r="D275" s="13"/>
      <c r="E275" s="12"/>
      <c r="F275" s="13"/>
      <c r="G275" s="12"/>
      <c r="H275" s="13"/>
    </row>
    <row r="276" spans="2:8" x14ac:dyDescent="0.2">
      <c r="B276" s="14"/>
      <c r="C276" s="12"/>
      <c r="D276" s="13"/>
      <c r="E276" s="12"/>
      <c r="F276" s="13"/>
      <c r="G276" s="12"/>
      <c r="H276" s="13"/>
    </row>
    <row r="277" spans="2:8" x14ac:dyDescent="0.2">
      <c r="B277" s="14"/>
      <c r="C277" s="12"/>
      <c r="D277" s="13"/>
      <c r="E277" s="12"/>
      <c r="F277" s="13"/>
      <c r="G277" s="12"/>
      <c r="H277" s="13"/>
    </row>
    <row r="278" spans="2:8" x14ac:dyDescent="0.2">
      <c r="B278" s="14"/>
      <c r="C278" s="12"/>
      <c r="D278" s="13"/>
      <c r="E278" s="12"/>
      <c r="F278" s="13"/>
      <c r="G278" s="12"/>
      <c r="H278" s="13"/>
    </row>
    <row r="279" spans="2:8" x14ac:dyDescent="0.2">
      <c r="B279" s="14"/>
      <c r="C279" s="12"/>
      <c r="D279" s="13"/>
      <c r="E279" s="12"/>
      <c r="F279" s="13"/>
      <c r="G279" s="12"/>
      <c r="H279" s="13"/>
    </row>
    <row r="280" spans="2:8" x14ac:dyDescent="0.2">
      <c r="B280" s="14"/>
      <c r="C280" s="12"/>
      <c r="D280" s="13"/>
      <c r="E280" s="12"/>
      <c r="F280" s="13"/>
      <c r="G280" s="12"/>
      <c r="H280" s="13"/>
    </row>
    <row r="281" spans="2:8" x14ac:dyDescent="0.2">
      <c r="B281" s="14"/>
      <c r="C281" s="12"/>
      <c r="D281" s="13"/>
      <c r="E281" s="12"/>
      <c r="F281" s="13"/>
      <c r="G281" s="12"/>
      <c r="H281" s="13"/>
    </row>
    <row r="282" spans="2:8" x14ac:dyDescent="0.2">
      <c r="B282" s="14"/>
      <c r="C282" s="12"/>
      <c r="D282" s="13"/>
      <c r="E282" s="12"/>
      <c r="F282" s="13"/>
      <c r="G282" s="12"/>
      <c r="H282" s="13"/>
    </row>
    <row r="283" spans="2:8" x14ac:dyDescent="0.2">
      <c r="B283" s="14"/>
      <c r="C283" s="12"/>
      <c r="D283" s="13"/>
      <c r="E283" s="12"/>
      <c r="F283" s="13"/>
      <c r="G283" s="12"/>
      <c r="H283" s="13"/>
    </row>
    <row r="284" spans="2:8" x14ac:dyDescent="0.2">
      <c r="B284" s="14"/>
      <c r="C284" s="12"/>
      <c r="D284" s="13"/>
      <c r="E284" s="12"/>
      <c r="F284" s="13"/>
      <c r="G284" s="12"/>
      <c r="H284" s="13"/>
    </row>
    <row r="285" spans="2:8" x14ac:dyDescent="0.2">
      <c r="B285" s="14"/>
      <c r="C285" s="12"/>
      <c r="D285" s="13"/>
      <c r="E285" s="12"/>
      <c r="F285" s="13"/>
      <c r="G285" s="12"/>
      <c r="H285" s="13"/>
    </row>
    <row r="286" spans="2:8" x14ac:dyDescent="0.2">
      <c r="B286" s="14"/>
      <c r="C286" s="12"/>
      <c r="D286" s="13"/>
      <c r="E286" s="12"/>
      <c r="F286" s="13"/>
      <c r="G286" s="12"/>
      <c r="H286" s="13"/>
    </row>
    <row r="287" spans="2:8" x14ac:dyDescent="0.2">
      <c r="B287" s="14"/>
      <c r="C287" s="12"/>
      <c r="D287" s="13"/>
      <c r="E287" s="12"/>
      <c r="F287" s="13"/>
      <c r="G287" s="12"/>
      <c r="H287" s="13"/>
    </row>
    <row r="288" spans="2:8" x14ac:dyDescent="0.2">
      <c r="B288" s="14"/>
      <c r="C288" s="12"/>
      <c r="D288" s="13"/>
      <c r="E288" s="12"/>
      <c r="F288" s="13"/>
      <c r="G288" s="12"/>
      <c r="H288" s="13"/>
    </row>
    <row r="289" spans="2:8" x14ac:dyDescent="0.2">
      <c r="B289" s="14"/>
      <c r="C289" s="12"/>
      <c r="D289" s="13"/>
      <c r="E289" s="12"/>
      <c r="F289" s="13"/>
      <c r="G289" s="12"/>
      <c r="H289" s="13"/>
    </row>
    <row r="290" spans="2:8" x14ac:dyDescent="0.2">
      <c r="B290" s="14"/>
      <c r="C290" s="12"/>
      <c r="D290" s="13"/>
      <c r="E290" s="12"/>
      <c r="F290" s="13"/>
      <c r="G290" s="12"/>
      <c r="H290" s="13"/>
    </row>
    <row r="291" spans="2:8" x14ac:dyDescent="0.2">
      <c r="B291" s="14"/>
      <c r="C291" s="12"/>
      <c r="D291" s="13"/>
      <c r="E291" s="12"/>
      <c r="F291" s="13"/>
      <c r="G291" s="12"/>
      <c r="H291" s="13"/>
    </row>
    <row r="292" spans="2:8" x14ac:dyDescent="0.2">
      <c r="B292" s="14"/>
      <c r="C292" s="12"/>
      <c r="D292" s="13"/>
      <c r="E292" s="12"/>
      <c r="F292" s="13"/>
      <c r="G292" s="12"/>
      <c r="H292" s="13"/>
    </row>
    <row r="293" spans="2:8" x14ac:dyDescent="0.2">
      <c r="B293" s="14"/>
      <c r="C293" s="12"/>
      <c r="D293" s="13"/>
      <c r="E293" s="12"/>
      <c r="F293" s="13"/>
      <c r="G293" s="12"/>
      <c r="H293" s="13"/>
    </row>
    <row r="294" spans="2:8" x14ac:dyDescent="0.2">
      <c r="B294" s="14"/>
      <c r="C294" s="12"/>
      <c r="D294" s="13"/>
      <c r="E294" s="12"/>
      <c r="F294" s="13"/>
      <c r="G294" s="12"/>
      <c r="H294" s="13"/>
    </row>
    <row r="295" spans="2:8" x14ac:dyDescent="0.2">
      <c r="B295" s="14"/>
      <c r="C295" s="12"/>
      <c r="D295" s="13"/>
      <c r="E295" s="12"/>
      <c r="F295" s="13"/>
      <c r="G295" s="12"/>
      <c r="H295" s="13"/>
    </row>
    <row r="296" spans="2:8" x14ac:dyDescent="0.2">
      <c r="B296" s="14"/>
      <c r="C296" s="12"/>
      <c r="D296" s="13"/>
      <c r="E296" s="12"/>
      <c r="F296" s="13"/>
      <c r="G296" s="12"/>
      <c r="H296" s="13"/>
    </row>
    <row r="297" spans="2:8" x14ac:dyDescent="0.2">
      <c r="B297" s="14"/>
      <c r="C297" s="12"/>
      <c r="D297" s="13"/>
      <c r="E297" s="12"/>
      <c r="F297" s="13"/>
      <c r="G297" s="12"/>
      <c r="H297" s="13"/>
    </row>
    <row r="298" spans="2:8" x14ac:dyDescent="0.2">
      <c r="B298" s="14"/>
      <c r="C298" s="12"/>
      <c r="D298" s="13"/>
      <c r="E298" s="12"/>
      <c r="F298" s="13"/>
      <c r="G298" s="12"/>
      <c r="H298" s="13"/>
    </row>
    <row r="299" spans="2:8" x14ac:dyDescent="0.2">
      <c r="B299" s="14"/>
      <c r="C299" s="12"/>
      <c r="D299" s="13"/>
      <c r="E299" s="12"/>
      <c r="F299" s="13"/>
      <c r="G299" s="12"/>
      <c r="H299" s="13"/>
    </row>
    <row r="300" spans="2:8" x14ac:dyDescent="0.2">
      <c r="B300" s="14"/>
      <c r="C300" s="12"/>
      <c r="D300" s="13"/>
      <c r="E300" s="12"/>
      <c r="F300" s="13"/>
      <c r="G300" s="12"/>
      <c r="H300" s="13"/>
    </row>
    <row r="301" spans="2:8" x14ac:dyDescent="0.2">
      <c r="B301" s="14"/>
      <c r="C301" s="12"/>
      <c r="D301" s="13"/>
      <c r="E301" s="12"/>
      <c r="F301" s="13"/>
      <c r="G301" s="12"/>
      <c r="H301" s="13"/>
    </row>
    <row r="302" spans="2:8" x14ac:dyDescent="0.2">
      <c r="B302" s="14"/>
      <c r="C302" s="12"/>
      <c r="D302" s="13"/>
      <c r="E302" s="12"/>
      <c r="F302" s="13"/>
      <c r="G302" s="12"/>
      <c r="H302" s="13"/>
    </row>
    <row r="303" spans="2:8" x14ac:dyDescent="0.2">
      <c r="B303" s="14"/>
      <c r="C303" s="12"/>
      <c r="D303" s="13"/>
      <c r="E303" s="12"/>
      <c r="F303" s="13"/>
      <c r="G303" s="12"/>
      <c r="H303" s="13"/>
    </row>
    <row r="304" spans="2:8" x14ac:dyDescent="0.2">
      <c r="B304" s="14"/>
      <c r="C304" s="12"/>
      <c r="D304" s="13"/>
      <c r="E304" s="12"/>
      <c r="F304" s="13"/>
      <c r="G304" s="12"/>
      <c r="H304" s="13"/>
    </row>
    <row r="305" spans="2:8" x14ac:dyDescent="0.2">
      <c r="B305" s="14"/>
      <c r="C305" s="12"/>
      <c r="D305" s="13"/>
      <c r="E305" s="12"/>
      <c r="F305" s="13"/>
      <c r="G305" s="12"/>
      <c r="H305" s="13"/>
    </row>
    <row r="306" spans="2:8" x14ac:dyDescent="0.2">
      <c r="B306" s="14"/>
      <c r="C306" s="12"/>
      <c r="D306" s="13"/>
      <c r="E306" s="12"/>
      <c r="F306" s="13"/>
      <c r="G306" s="12"/>
      <c r="H306" s="13"/>
    </row>
    <row r="307" spans="2:8" x14ac:dyDescent="0.2">
      <c r="B307" s="14"/>
      <c r="C307" s="12"/>
      <c r="D307" s="13"/>
      <c r="E307" s="12"/>
      <c r="F307" s="13"/>
      <c r="G307" s="12"/>
      <c r="H307" s="13"/>
    </row>
    <row r="308" spans="2:8" x14ac:dyDescent="0.2">
      <c r="B308" s="14"/>
      <c r="C308" s="12"/>
      <c r="D308" s="13"/>
      <c r="E308" s="12"/>
      <c r="F308" s="13"/>
      <c r="G308" s="12"/>
      <c r="H308" s="13"/>
    </row>
    <row r="309" spans="2:8" x14ac:dyDescent="0.2">
      <c r="B309" s="14"/>
      <c r="C309" s="12"/>
      <c r="D309" s="13"/>
      <c r="E309" s="12"/>
      <c r="F309" s="13"/>
      <c r="G309" s="12"/>
      <c r="H309" s="13"/>
    </row>
    <row r="310" spans="2:8" x14ac:dyDescent="0.2">
      <c r="B310" s="14"/>
      <c r="C310" s="12"/>
      <c r="D310" s="13"/>
      <c r="E310" s="12"/>
      <c r="F310" s="13"/>
      <c r="G310" s="12"/>
      <c r="H310" s="13"/>
    </row>
    <row r="311" spans="2:8" x14ac:dyDescent="0.2">
      <c r="B311" s="14"/>
      <c r="C311" s="12"/>
      <c r="D311" s="13"/>
      <c r="E311" s="12"/>
      <c r="F311" s="13"/>
      <c r="G311" s="12"/>
      <c r="H311" s="13"/>
    </row>
    <row r="312" spans="2:8" x14ac:dyDescent="0.2">
      <c r="B312" s="14"/>
      <c r="C312" s="12"/>
      <c r="D312" s="13"/>
      <c r="E312" s="12"/>
      <c r="F312" s="13"/>
      <c r="G312" s="12"/>
      <c r="H312" s="13"/>
    </row>
    <row r="313" spans="2:8" x14ac:dyDescent="0.2">
      <c r="B313" s="14"/>
      <c r="C313" s="12"/>
      <c r="D313" s="13"/>
      <c r="E313" s="12"/>
      <c r="F313" s="13"/>
      <c r="G313" s="12"/>
      <c r="H313" s="13"/>
    </row>
    <row r="314" spans="2:8" x14ac:dyDescent="0.2">
      <c r="B314" s="14"/>
      <c r="C314" s="12"/>
      <c r="D314" s="13"/>
      <c r="E314" s="12"/>
      <c r="F314" s="13"/>
      <c r="G314" s="12"/>
      <c r="H314" s="13"/>
    </row>
    <row r="315" spans="2:8" x14ac:dyDescent="0.2">
      <c r="B315" s="14"/>
      <c r="C315" s="12"/>
      <c r="D315" s="13"/>
      <c r="E315" s="12"/>
      <c r="F315" s="13"/>
      <c r="G315" s="12"/>
      <c r="H315" s="13"/>
    </row>
    <row r="316" spans="2:8" x14ac:dyDescent="0.2">
      <c r="B316" s="14"/>
      <c r="C316" s="12"/>
      <c r="D316" s="13"/>
      <c r="E316" s="12"/>
      <c r="F316" s="13"/>
      <c r="G316" s="12"/>
      <c r="H316" s="13"/>
    </row>
    <row r="317" spans="2:8" x14ac:dyDescent="0.2">
      <c r="B317" s="14"/>
      <c r="C317" s="12"/>
      <c r="D317" s="13"/>
      <c r="E317" s="12"/>
      <c r="F317" s="13"/>
      <c r="G317" s="12"/>
      <c r="H317" s="13"/>
    </row>
    <row r="318" spans="2:8" x14ac:dyDescent="0.2">
      <c r="B318" s="14"/>
      <c r="C318" s="12"/>
      <c r="D318" s="13"/>
      <c r="E318" s="12"/>
      <c r="F318" s="13"/>
      <c r="G318" s="12"/>
      <c r="H318" s="13"/>
    </row>
    <row r="319" spans="2:8" x14ac:dyDescent="0.2">
      <c r="B319" s="14"/>
      <c r="C319" s="12"/>
      <c r="D319" s="13"/>
      <c r="E319" s="12"/>
      <c r="F319" s="13"/>
      <c r="G319" s="12"/>
      <c r="H319" s="13"/>
    </row>
    <row r="320" spans="2:8" x14ac:dyDescent="0.2">
      <c r="B320" s="14"/>
      <c r="C320" s="12"/>
      <c r="D320" s="13"/>
      <c r="E320" s="12"/>
      <c r="F320" s="13"/>
      <c r="G320" s="12"/>
      <c r="H320" s="13"/>
    </row>
    <row r="321" spans="2:8" x14ac:dyDescent="0.2">
      <c r="B321" s="14"/>
      <c r="C321" s="12"/>
      <c r="D321" s="13"/>
      <c r="E321" s="12"/>
      <c r="F321" s="13"/>
      <c r="G321" s="12"/>
      <c r="H321" s="13"/>
    </row>
    <row r="322" spans="2:8" x14ac:dyDescent="0.2">
      <c r="B322" s="14"/>
      <c r="C322" s="12"/>
      <c r="D322" s="13"/>
      <c r="E322" s="12"/>
      <c r="F322" s="13"/>
      <c r="G322" s="12"/>
      <c r="H322" s="13"/>
    </row>
    <row r="323" spans="2:8" x14ac:dyDescent="0.2">
      <c r="B323" s="14"/>
      <c r="C323" s="12"/>
      <c r="D323" s="13"/>
      <c r="E323" s="12"/>
      <c r="F323" s="13"/>
      <c r="G323" s="12"/>
      <c r="H323" s="13"/>
    </row>
    <row r="324" spans="2:8" x14ac:dyDescent="0.2">
      <c r="B324" s="14"/>
      <c r="C324" s="12"/>
      <c r="D324" s="13"/>
      <c r="E324" s="12"/>
      <c r="F324" s="13"/>
      <c r="G324" s="12"/>
      <c r="H324" s="13"/>
    </row>
    <row r="325" spans="2:8" x14ac:dyDescent="0.2">
      <c r="B325" s="14"/>
      <c r="C325" s="12"/>
      <c r="D325" s="13"/>
      <c r="E325" s="12"/>
      <c r="F325" s="13"/>
      <c r="G325" s="12"/>
      <c r="H325" s="13"/>
    </row>
    <row r="326" spans="2:8" x14ac:dyDescent="0.2">
      <c r="B326" s="14"/>
      <c r="C326" s="12"/>
      <c r="D326" s="13"/>
      <c r="E326" s="12"/>
      <c r="F326" s="13"/>
      <c r="G326" s="12"/>
      <c r="H326" s="13"/>
    </row>
    <row r="327" spans="2:8" x14ac:dyDescent="0.2">
      <c r="B327" s="14"/>
      <c r="C327" s="12"/>
      <c r="D327" s="13"/>
      <c r="E327" s="12"/>
      <c r="F327" s="13"/>
      <c r="G327" s="12"/>
      <c r="H327" s="13"/>
    </row>
    <row r="328" spans="2:8" x14ac:dyDescent="0.2">
      <c r="B328" s="14"/>
      <c r="C328" s="12"/>
      <c r="D328" s="13"/>
      <c r="E328" s="12"/>
      <c r="F328" s="13"/>
      <c r="G328" s="12"/>
      <c r="H328" s="13"/>
    </row>
    <row r="329" spans="2:8" x14ac:dyDescent="0.2">
      <c r="B329" s="14"/>
      <c r="C329" s="12"/>
      <c r="D329" s="13"/>
      <c r="E329" s="12"/>
      <c r="F329" s="13"/>
      <c r="G329" s="12"/>
      <c r="H329" s="13"/>
    </row>
    <row r="330" spans="2:8" x14ac:dyDescent="0.2">
      <c r="B330" s="14"/>
      <c r="C330" s="12"/>
      <c r="D330" s="13"/>
      <c r="E330" s="12"/>
      <c r="F330" s="13"/>
      <c r="G330" s="12"/>
      <c r="H330" s="13"/>
    </row>
    <row r="331" spans="2:8" x14ac:dyDescent="0.2">
      <c r="B331" s="14"/>
      <c r="C331" s="12"/>
      <c r="D331" s="13"/>
      <c r="E331" s="12"/>
      <c r="F331" s="13"/>
      <c r="G331" s="12"/>
      <c r="H331" s="13"/>
    </row>
    <row r="332" spans="2:8" x14ac:dyDescent="0.2">
      <c r="B332" s="14"/>
      <c r="C332" s="12"/>
      <c r="D332" s="13"/>
      <c r="E332" s="12"/>
      <c r="F332" s="13"/>
      <c r="G332" s="12"/>
      <c r="H332" s="13"/>
    </row>
    <row r="333" spans="2:8" x14ac:dyDescent="0.2">
      <c r="B333" s="14"/>
      <c r="C333" s="12"/>
      <c r="D333" s="13"/>
      <c r="E333" s="12"/>
      <c r="F333" s="13"/>
      <c r="G333" s="12"/>
      <c r="H333" s="13"/>
    </row>
    <row r="334" spans="2:8" x14ac:dyDescent="0.2">
      <c r="B334" s="14"/>
      <c r="C334" s="12"/>
      <c r="D334" s="13"/>
      <c r="E334" s="12"/>
      <c r="F334" s="13"/>
      <c r="G334" s="12"/>
      <c r="H334" s="13"/>
    </row>
    <row r="335" spans="2:8" x14ac:dyDescent="0.2">
      <c r="B335" s="14"/>
      <c r="C335" s="12"/>
      <c r="D335" s="13"/>
      <c r="E335" s="12"/>
      <c r="F335" s="13"/>
      <c r="G335" s="12"/>
      <c r="H335" s="13"/>
    </row>
    <row r="336" spans="2:8" x14ac:dyDescent="0.2">
      <c r="B336" s="14"/>
      <c r="C336" s="12"/>
      <c r="D336" s="13"/>
      <c r="E336" s="12"/>
      <c r="F336" s="13"/>
      <c r="G336" s="12"/>
      <c r="H336" s="13"/>
    </row>
    <row r="337" spans="2:8" x14ac:dyDescent="0.2">
      <c r="B337" s="14"/>
      <c r="C337" s="12"/>
      <c r="D337" s="13"/>
      <c r="E337" s="12"/>
      <c r="F337" s="13"/>
      <c r="G337" s="12"/>
      <c r="H337" s="13"/>
    </row>
    <row r="338" spans="2:8" x14ac:dyDescent="0.2">
      <c r="B338" s="14"/>
      <c r="C338" s="12"/>
      <c r="D338" s="13"/>
      <c r="E338" s="12"/>
      <c r="F338" s="13"/>
      <c r="G338" s="12"/>
      <c r="H338" s="13"/>
    </row>
    <row r="339" spans="2:8" x14ac:dyDescent="0.2">
      <c r="B339" s="14"/>
      <c r="C339" s="12"/>
      <c r="D339" s="13"/>
      <c r="E339" s="12"/>
      <c r="F339" s="13"/>
      <c r="G339" s="12"/>
      <c r="H339" s="13"/>
    </row>
    <row r="340" spans="2:8" x14ac:dyDescent="0.2">
      <c r="B340" s="14"/>
      <c r="C340" s="12"/>
      <c r="D340" s="13"/>
      <c r="E340" s="12"/>
      <c r="F340" s="13"/>
      <c r="G340" s="12"/>
      <c r="H340" s="13"/>
    </row>
    <row r="341" spans="2:8" x14ac:dyDescent="0.2">
      <c r="B341" s="14"/>
      <c r="C341" s="12"/>
      <c r="D341" s="13"/>
      <c r="E341" s="12"/>
      <c r="F341" s="13"/>
      <c r="G341" s="12"/>
      <c r="H341" s="13"/>
    </row>
    <row r="342" spans="2:8" x14ac:dyDescent="0.2">
      <c r="B342" s="14"/>
      <c r="C342" s="12"/>
      <c r="D342" s="13"/>
      <c r="E342" s="12"/>
      <c r="F342" s="13"/>
      <c r="G342" s="12"/>
      <c r="H342" s="13"/>
    </row>
    <row r="343" spans="2:8" x14ac:dyDescent="0.2">
      <c r="B343" s="14"/>
      <c r="C343" s="12"/>
      <c r="D343" s="13"/>
      <c r="E343" s="12"/>
      <c r="F343" s="13"/>
      <c r="G343" s="12"/>
      <c r="H343" s="13"/>
    </row>
    <row r="344" spans="2:8" x14ac:dyDescent="0.2">
      <c r="B344" s="14"/>
      <c r="C344" s="12"/>
      <c r="D344" s="13"/>
      <c r="E344" s="12"/>
      <c r="F344" s="13"/>
      <c r="G344" s="12"/>
      <c r="H344" s="13"/>
    </row>
    <row r="345" spans="2:8" x14ac:dyDescent="0.2">
      <c r="B345" s="14"/>
      <c r="C345" s="12"/>
      <c r="D345" s="13"/>
      <c r="E345" s="12"/>
      <c r="F345" s="13"/>
      <c r="G345" s="12"/>
      <c r="H345" s="13"/>
    </row>
    <row r="346" spans="2:8" x14ac:dyDescent="0.2">
      <c r="B346" s="14"/>
      <c r="C346" s="12"/>
      <c r="D346" s="13"/>
      <c r="E346" s="12"/>
      <c r="F346" s="13"/>
      <c r="G346" s="12"/>
      <c r="H346" s="13"/>
    </row>
    <row r="347" spans="2:8" x14ac:dyDescent="0.2">
      <c r="B347" s="14"/>
      <c r="C347" s="12"/>
      <c r="D347" s="13"/>
      <c r="E347" s="12"/>
      <c r="F347" s="13"/>
      <c r="G347" s="12"/>
      <c r="H347" s="13"/>
    </row>
    <row r="348" spans="2:8" x14ac:dyDescent="0.2">
      <c r="B348" s="14"/>
      <c r="C348" s="12"/>
      <c r="D348" s="13"/>
      <c r="E348" s="12"/>
      <c r="F348" s="13"/>
      <c r="G348" s="12"/>
      <c r="H348" s="13"/>
    </row>
    <row r="349" spans="2:8" x14ac:dyDescent="0.2">
      <c r="B349" s="14"/>
      <c r="C349" s="12"/>
      <c r="D349" s="13"/>
      <c r="E349" s="12"/>
      <c r="F349" s="13"/>
      <c r="G349" s="12"/>
      <c r="H349" s="13"/>
    </row>
    <row r="350" spans="2:8" x14ac:dyDescent="0.2">
      <c r="B350" s="14"/>
      <c r="C350" s="12"/>
      <c r="D350" s="13"/>
      <c r="E350" s="12"/>
      <c r="F350" s="13"/>
      <c r="G350" s="12"/>
      <c r="H350" s="13"/>
    </row>
    <row r="351" spans="2:8" x14ac:dyDescent="0.2">
      <c r="B351" s="14"/>
      <c r="C351" s="12"/>
      <c r="D351" s="13"/>
      <c r="E351" s="12"/>
      <c r="F351" s="13"/>
      <c r="G351" s="12"/>
      <c r="H351" s="13"/>
    </row>
    <row r="352" spans="2:8" x14ac:dyDescent="0.2">
      <c r="B352" s="14"/>
      <c r="C352" s="12"/>
      <c r="D352" s="13"/>
      <c r="E352" s="12"/>
      <c r="F352" s="13"/>
      <c r="G352" s="12"/>
      <c r="H352" s="13"/>
    </row>
    <row r="353" spans="2:8" x14ac:dyDescent="0.2">
      <c r="B353" s="14"/>
      <c r="C353" s="12"/>
      <c r="D353" s="13"/>
      <c r="E353" s="12"/>
      <c r="F353" s="13"/>
      <c r="G353" s="12"/>
      <c r="H353" s="13"/>
    </row>
    <row r="354" spans="2:8" x14ac:dyDescent="0.2">
      <c r="B354" s="14"/>
      <c r="C354" s="12"/>
      <c r="D354" s="13"/>
      <c r="E354" s="12"/>
      <c r="F354" s="13"/>
      <c r="G354" s="12"/>
      <c r="H354" s="13"/>
    </row>
    <row r="355" spans="2:8" x14ac:dyDescent="0.2">
      <c r="B355" s="14"/>
      <c r="C355" s="12"/>
      <c r="D355" s="13"/>
      <c r="E355" s="12"/>
      <c r="F355" s="13"/>
      <c r="G355" s="12"/>
      <c r="H355" s="13"/>
    </row>
    <row r="356" spans="2:8" x14ac:dyDescent="0.2">
      <c r="B356" s="14"/>
      <c r="C356" s="12"/>
      <c r="D356" s="13"/>
      <c r="E356" s="12"/>
      <c r="F356" s="13"/>
      <c r="G356" s="12"/>
      <c r="H356" s="13"/>
    </row>
    <row r="357" spans="2:8" x14ac:dyDescent="0.2">
      <c r="B357" s="14"/>
      <c r="C357" s="12"/>
      <c r="D357" s="13"/>
      <c r="E357" s="12"/>
      <c r="F357" s="13"/>
      <c r="G357" s="12"/>
      <c r="H357" s="13"/>
    </row>
    <row r="358" spans="2:8" x14ac:dyDescent="0.2">
      <c r="B358" s="14"/>
      <c r="C358" s="12"/>
      <c r="D358" s="13"/>
      <c r="E358" s="12"/>
      <c r="F358" s="13"/>
      <c r="G358" s="12"/>
      <c r="H358" s="13"/>
    </row>
    <row r="359" spans="2:8" x14ac:dyDescent="0.2">
      <c r="B359" s="14"/>
      <c r="C359" s="12"/>
      <c r="D359" s="13"/>
      <c r="E359" s="12"/>
      <c r="F359" s="13"/>
      <c r="G359" s="12"/>
      <c r="H359" s="13"/>
    </row>
    <row r="360" spans="2:8" x14ac:dyDescent="0.2">
      <c r="B360" s="14"/>
      <c r="C360" s="12"/>
      <c r="D360" s="13"/>
      <c r="E360" s="12"/>
      <c r="F360" s="13"/>
      <c r="G360" s="12"/>
      <c r="H360" s="13"/>
    </row>
    <row r="361" spans="2:8" x14ac:dyDescent="0.2">
      <c r="B361" s="14"/>
      <c r="C361" s="12"/>
      <c r="D361" s="13"/>
      <c r="E361" s="12"/>
      <c r="F361" s="13"/>
      <c r="G361" s="12"/>
      <c r="H361" s="13"/>
    </row>
    <row r="362" spans="2:8" x14ac:dyDescent="0.2">
      <c r="B362" s="14"/>
      <c r="C362" s="12"/>
      <c r="D362" s="13"/>
      <c r="E362" s="12"/>
      <c r="F362" s="13"/>
      <c r="G362" s="12"/>
      <c r="H362" s="13"/>
    </row>
    <row r="363" spans="2:8" x14ac:dyDescent="0.2">
      <c r="B363" s="14"/>
      <c r="C363" s="12"/>
      <c r="D363" s="13"/>
      <c r="E363" s="12"/>
      <c r="F363" s="13"/>
      <c r="G363" s="12"/>
      <c r="H363" s="13"/>
    </row>
    <row r="364" spans="2:8" x14ac:dyDescent="0.2">
      <c r="B364" s="14"/>
      <c r="C364" s="12"/>
      <c r="D364" s="13"/>
      <c r="E364" s="12"/>
      <c r="F364" s="13"/>
      <c r="G364" s="12"/>
      <c r="H364" s="13"/>
    </row>
    <row r="365" spans="2:8" x14ac:dyDescent="0.2">
      <c r="B365" s="14"/>
      <c r="C365" s="12"/>
      <c r="D365" s="13"/>
      <c r="E365" s="12"/>
      <c r="F365" s="13"/>
      <c r="G365" s="12"/>
      <c r="H365" s="13"/>
    </row>
    <row r="366" spans="2:8" x14ac:dyDescent="0.2">
      <c r="B366" s="14"/>
      <c r="C366" s="12"/>
      <c r="D366" s="13"/>
      <c r="E366" s="12"/>
      <c r="F366" s="13"/>
      <c r="G366" s="12"/>
      <c r="H366" s="13"/>
    </row>
    <row r="367" spans="2:8" x14ac:dyDescent="0.2">
      <c r="B367" s="14"/>
      <c r="C367" s="12"/>
      <c r="D367" s="13"/>
      <c r="E367" s="12"/>
      <c r="F367" s="13"/>
      <c r="G367" s="12"/>
      <c r="H367" s="13"/>
    </row>
    <row r="368" spans="2:8" x14ac:dyDescent="0.2">
      <c r="B368" s="14"/>
      <c r="C368" s="12"/>
      <c r="D368" s="13"/>
      <c r="E368" s="12"/>
      <c r="F368" s="13"/>
      <c r="G368" s="12"/>
      <c r="H368" s="13"/>
    </row>
    <row r="369" spans="2:8" x14ac:dyDescent="0.2">
      <c r="B369" s="14"/>
      <c r="C369" s="12"/>
      <c r="D369" s="13"/>
      <c r="E369" s="12"/>
      <c r="F369" s="13"/>
      <c r="G369" s="12"/>
      <c r="H369" s="13"/>
    </row>
    <row r="370" spans="2:8" x14ac:dyDescent="0.2">
      <c r="B370" s="14"/>
      <c r="C370" s="12"/>
      <c r="D370" s="13"/>
      <c r="E370" s="12"/>
      <c r="F370" s="13"/>
      <c r="G370" s="12"/>
      <c r="H370" s="13"/>
    </row>
    <row r="371" spans="2:8" x14ac:dyDescent="0.2">
      <c r="B371" s="14"/>
      <c r="C371" s="12"/>
      <c r="D371" s="13"/>
      <c r="E371" s="12"/>
      <c r="F371" s="13"/>
      <c r="G371" s="12"/>
      <c r="H371" s="13"/>
    </row>
    <row r="372" spans="2:8" x14ac:dyDescent="0.2">
      <c r="B372" s="14"/>
      <c r="C372" s="12"/>
      <c r="D372" s="13"/>
      <c r="E372" s="12"/>
      <c r="F372" s="13"/>
      <c r="G372" s="12"/>
      <c r="H372" s="13"/>
    </row>
    <row r="373" spans="2:8" x14ac:dyDescent="0.2">
      <c r="B373" s="14"/>
      <c r="C373" s="12"/>
      <c r="D373" s="13"/>
      <c r="E373" s="12"/>
      <c r="F373" s="13"/>
      <c r="G373" s="12"/>
      <c r="H373" s="13"/>
    </row>
    <row r="374" spans="2:8" x14ac:dyDescent="0.2">
      <c r="B374" s="14"/>
      <c r="C374" s="12"/>
      <c r="D374" s="13"/>
      <c r="E374" s="12"/>
      <c r="F374" s="13"/>
      <c r="G374" s="12"/>
      <c r="H374" s="13"/>
    </row>
    <row r="375" spans="2:8" x14ac:dyDescent="0.2">
      <c r="B375" s="14"/>
      <c r="C375" s="12"/>
      <c r="D375" s="13"/>
      <c r="E375" s="12"/>
      <c r="F375" s="13"/>
      <c r="G375" s="12"/>
      <c r="H375" s="13"/>
    </row>
    <row r="376" spans="2:8" x14ac:dyDescent="0.2">
      <c r="B376" s="14"/>
      <c r="C376" s="12"/>
      <c r="D376" s="13"/>
      <c r="E376" s="12"/>
      <c r="F376" s="13"/>
      <c r="G376" s="12"/>
      <c r="H376" s="13"/>
    </row>
    <row r="377" spans="2:8" x14ac:dyDescent="0.2">
      <c r="B377" s="14"/>
      <c r="C377" s="12"/>
      <c r="D377" s="13"/>
      <c r="E377" s="12"/>
      <c r="F377" s="13"/>
      <c r="G377" s="12"/>
      <c r="H377" s="13"/>
    </row>
    <row r="378" spans="2:8" x14ac:dyDescent="0.2">
      <c r="B378" s="14"/>
      <c r="C378" s="12"/>
      <c r="D378" s="13"/>
      <c r="E378" s="12"/>
      <c r="F378" s="13"/>
      <c r="G378" s="12"/>
      <c r="H378" s="13"/>
    </row>
    <row r="379" spans="2:8" x14ac:dyDescent="0.2">
      <c r="B379" s="14"/>
      <c r="C379" s="12"/>
      <c r="D379" s="13"/>
      <c r="E379" s="12"/>
      <c r="F379" s="13"/>
      <c r="G379" s="12"/>
      <c r="H379" s="13"/>
    </row>
    <row r="380" spans="2:8" x14ac:dyDescent="0.2">
      <c r="B380" s="14"/>
      <c r="C380" s="12"/>
      <c r="D380" s="13"/>
      <c r="E380" s="12"/>
      <c r="F380" s="13"/>
      <c r="G380" s="12"/>
      <c r="H380" s="13"/>
    </row>
    <row r="381" spans="2:8" x14ac:dyDescent="0.2">
      <c r="B381" s="14"/>
      <c r="C381" s="12"/>
      <c r="D381" s="13"/>
      <c r="E381" s="12"/>
      <c r="F381" s="13"/>
      <c r="G381" s="12"/>
      <c r="H381" s="13"/>
    </row>
    <row r="382" spans="2:8" x14ac:dyDescent="0.2">
      <c r="B382" s="14"/>
      <c r="C382" s="12"/>
      <c r="D382" s="13"/>
      <c r="E382" s="12"/>
      <c r="F382" s="13"/>
      <c r="G382" s="12"/>
      <c r="H382" s="13"/>
    </row>
    <row r="383" spans="2:8" x14ac:dyDescent="0.2">
      <c r="B383" s="14"/>
      <c r="C383" s="12"/>
      <c r="D383" s="13"/>
      <c r="E383" s="12"/>
      <c r="F383" s="13"/>
      <c r="G383" s="12"/>
      <c r="H383" s="13"/>
    </row>
    <row r="384" spans="2:8" x14ac:dyDescent="0.2">
      <c r="B384" s="14"/>
      <c r="C384" s="12"/>
      <c r="D384" s="13"/>
      <c r="E384" s="12"/>
      <c r="F384" s="13"/>
      <c r="G384" s="12"/>
      <c r="H384" s="13"/>
    </row>
    <row r="385" spans="2:8" x14ac:dyDescent="0.2">
      <c r="B385" s="14"/>
      <c r="C385" s="12"/>
      <c r="D385" s="13"/>
      <c r="E385" s="12"/>
      <c r="F385" s="13"/>
      <c r="G385" s="12"/>
      <c r="H385" s="13"/>
    </row>
    <row r="386" spans="2:8" x14ac:dyDescent="0.2">
      <c r="B386" s="14"/>
      <c r="C386" s="12"/>
      <c r="D386" s="13"/>
      <c r="E386" s="12"/>
      <c r="F386" s="13"/>
      <c r="G386" s="12"/>
      <c r="H386" s="13"/>
    </row>
    <row r="387" spans="2:8" x14ac:dyDescent="0.2">
      <c r="B387" s="14"/>
      <c r="C387" s="12"/>
      <c r="D387" s="13"/>
      <c r="E387" s="12"/>
      <c r="F387" s="13"/>
      <c r="G387" s="12"/>
      <c r="H387" s="13"/>
    </row>
    <row r="388" spans="2:8" x14ac:dyDescent="0.2">
      <c r="B388" s="14"/>
      <c r="C388" s="12"/>
      <c r="D388" s="13"/>
      <c r="E388" s="12"/>
      <c r="F388" s="13"/>
      <c r="G388" s="12"/>
      <c r="H388" s="13"/>
    </row>
    <row r="389" spans="2:8" x14ac:dyDescent="0.2">
      <c r="B389" s="14"/>
      <c r="C389" s="12"/>
      <c r="D389" s="13"/>
      <c r="E389" s="12"/>
      <c r="F389" s="13"/>
      <c r="G389" s="12"/>
      <c r="H389" s="13"/>
    </row>
    <row r="390" spans="2:8" x14ac:dyDescent="0.2">
      <c r="B390" s="14"/>
      <c r="C390" s="12"/>
      <c r="D390" s="13"/>
      <c r="E390" s="12"/>
      <c r="F390" s="13"/>
      <c r="G390" s="12"/>
      <c r="H390" s="13"/>
    </row>
    <row r="391" spans="2:8" x14ac:dyDescent="0.2">
      <c r="B391" s="14"/>
      <c r="C391" s="12"/>
      <c r="D391" s="13"/>
      <c r="E391" s="12"/>
      <c r="F391" s="13"/>
      <c r="G391" s="12"/>
      <c r="H391" s="13"/>
    </row>
    <row r="392" spans="2:8" x14ac:dyDescent="0.2">
      <c r="B392" s="14"/>
      <c r="C392" s="12"/>
      <c r="D392" s="13"/>
      <c r="E392" s="12"/>
      <c r="F392" s="13"/>
      <c r="G392" s="12"/>
      <c r="H392" s="13"/>
    </row>
    <row r="393" spans="2:8" x14ac:dyDescent="0.2">
      <c r="B393" s="14"/>
      <c r="C393" s="12"/>
      <c r="D393" s="13"/>
      <c r="E393" s="12"/>
      <c r="F393" s="13"/>
      <c r="G393" s="12"/>
      <c r="H393" s="13"/>
    </row>
    <row r="394" spans="2:8" x14ac:dyDescent="0.2">
      <c r="B394" s="14"/>
      <c r="C394" s="12"/>
      <c r="D394" s="13"/>
      <c r="E394" s="12"/>
      <c r="F394" s="13"/>
      <c r="G394" s="12"/>
      <c r="H394" s="13"/>
    </row>
    <row r="395" spans="2:8" x14ac:dyDescent="0.2">
      <c r="B395" s="14"/>
      <c r="C395" s="12"/>
      <c r="D395" s="13"/>
      <c r="E395" s="12"/>
      <c r="F395" s="13"/>
      <c r="G395" s="12"/>
      <c r="H395" s="13"/>
    </row>
    <row r="396" spans="2:8" x14ac:dyDescent="0.2">
      <c r="B396" s="14"/>
      <c r="C396" s="12"/>
      <c r="D396" s="13"/>
      <c r="E396" s="12"/>
      <c r="F396" s="13"/>
      <c r="G396" s="12"/>
      <c r="H396" s="13"/>
    </row>
    <row r="397" spans="2:8" x14ac:dyDescent="0.2">
      <c r="B397" s="14"/>
      <c r="C397" s="12"/>
      <c r="D397" s="13"/>
      <c r="E397" s="12"/>
      <c r="F397" s="13"/>
      <c r="G397" s="12"/>
      <c r="H397" s="13"/>
    </row>
    <row r="398" spans="2:8" x14ac:dyDescent="0.2">
      <c r="B398" s="14"/>
      <c r="C398" s="12"/>
      <c r="D398" s="13"/>
      <c r="E398" s="12"/>
      <c r="F398" s="13"/>
      <c r="G398" s="12"/>
      <c r="H398" s="13"/>
    </row>
    <row r="399" spans="2:8" x14ac:dyDescent="0.2">
      <c r="B399" s="14"/>
      <c r="C399" s="12"/>
      <c r="D399" s="13"/>
      <c r="E399" s="12"/>
      <c r="F399" s="13"/>
      <c r="G399" s="12"/>
      <c r="H399" s="13"/>
    </row>
    <row r="400" spans="2:8" x14ac:dyDescent="0.2">
      <c r="B400" s="14"/>
      <c r="C400" s="12"/>
      <c r="D400" s="13"/>
      <c r="E400" s="12"/>
      <c r="F400" s="13"/>
      <c r="G400" s="12"/>
      <c r="H400" s="13"/>
    </row>
    <row r="401" spans="2:8" x14ac:dyDescent="0.2">
      <c r="B401" s="14"/>
      <c r="C401" s="12"/>
      <c r="D401" s="13"/>
      <c r="E401" s="12"/>
      <c r="F401" s="13"/>
      <c r="G401" s="12"/>
      <c r="H401" s="13"/>
    </row>
    <row r="402" spans="2:8" x14ac:dyDescent="0.2">
      <c r="B402" s="14"/>
      <c r="C402" s="12"/>
      <c r="D402" s="13"/>
      <c r="E402" s="12"/>
      <c r="F402" s="13"/>
      <c r="G402" s="12"/>
      <c r="H402" s="13"/>
    </row>
    <row r="403" spans="2:8" x14ac:dyDescent="0.2">
      <c r="B403" s="14"/>
      <c r="C403" s="12"/>
      <c r="D403" s="13"/>
      <c r="E403" s="12"/>
      <c r="F403" s="13"/>
      <c r="G403" s="12"/>
      <c r="H403" s="13"/>
    </row>
    <row r="404" spans="2:8" x14ac:dyDescent="0.2">
      <c r="B404" s="14"/>
      <c r="C404" s="12"/>
      <c r="D404" s="13"/>
      <c r="E404" s="12"/>
      <c r="F404" s="13"/>
      <c r="G404" s="12"/>
      <c r="H404" s="13"/>
    </row>
    <row r="405" spans="2:8" x14ac:dyDescent="0.2">
      <c r="B405" s="14"/>
      <c r="C405" s="12"/>
      <c r="D405" s="13"/>
      <c r="E405" s="12"/>
      <c r="F405" s="13"/>
      <c r="G405" s="12"/>
      <c r="H405" s="13"/>
    </row>
    <row r="406" spans="2:8" x14ac:dyDescent="0.2">
      <c r="B406" s="14"/>
      <c r="C406" s="12"/>
      <c r="D406" s="13"/>
      <c r="E406" s="12"/>
      <c r="F406" s="13"/>
      <c r="G406" s="12"/>
      <c r="H406" s="13"/>
    </row>
    <row r="407" spans="2:8" x14ac:dyDescent="0.2">
      <c r="B407" s="14"/>
      <c r="C407" s="12"/>
      <c r="D407" s="13"/>
      <c r="E407" s="12"/>
      <c r="F407" s="13"/>
      <c r="G407" s="12"/>
      <c r="H407" s="13"/>
    </row>
    <row r="408" spans="2:8" x14ac:dyDescent="0.2">
      <c r="B408" s="14"/>
      <c r="C408" s="12"/>
      <c r="D408" s="13"/>
      <c r="E408" s="12"/>
      <c r="F408" s="13"/>
      <c r="G408" s="12"/>
      <c r="H408" s="13"/>
    </row>
    <row r="409" spans="2:8" x14ac:dyDescent="0.2">
      <c r="B409" s="14"/>
      <c r="C409" s="12"/>
      <c r="D409" s="13"/>
      <c r="E409" s="12"/>
      <c r="F409" s="13"/>
      <c r="G409" s="12"/>
      <c r="H409" s="13"/>
    </row>
    <row r="410" spans="2:8" x14ac:dyDescent="0.2">
      <c r="B410" s="14"/>
      <c r="C410" s="12"/>
      <c r="D410" s="13"/>
      <c r="E410" s="12"/>
      <c r="F410" s="13"/>
      <c r="G410" s="12"/>
      <c r="H410" s="13"/>
    </row>
    <row r="411" spans="2:8" x14ac:dyDescent="0.2">
      <c r="B411" s="14"/>
      <c r="C411" s="12"/>
      <c r="D411" s="13"/>
      <c r="E411" s="12"/>
      <c r="F411" s="13"/>
      <c r="G411" s="12"/>
      <c r="H411" s="13"/>
    </row>
    <row r="412" spans="2:8" x14ac:dyDescent="0.2">
      <c r="B412" s="14"/>
      <c r="C412" s="12"/>
      <c r="D412" s="13"/>
      <c r="E412" s="12"/>
      <c r="F412" s="13"/>
      <c r="G412" s="12"/>
      <c r="H412" s="13"/>
    </row>
    <row r="413" spans="2:8" x14ac:dyDescent="0.2">
      <c r="B413" s="14"/>
      <c r="C413" s="12"/>
      <c r="D413" s="13"/>
      <c r="E413" s="12"/>
      <c r="F413" s="13"/>
      <c r="G413" s="12"/>
      <c r="H413" s="13"/>
    </row>
    <row r="414" spans="2:8" x14ac:dyDescent="0.2">
      <c r="B414" s="14"/>
      <c r="C414" s="12"/>
      <c r="D414" s="13"/>
      <c r="E414" s="12"/>
      <c r="F414" s="13"/>
      <c r="G414" s="12"/>
      <c r="H414" s="13"/>
    </row>
    <row r="415" spans="2:8" x14ac:dyDescent="0.2">
      <c r="B415" s="14"/>
      <c r="C415" s="12"/>
      <c r="D415" s="13"/>
      <c r="E415" s="12"/>
      <c r="F415" s="13"/>
      <c r="G415" s="12"/>
      <c r="H415" s="13"/>
    </row>
    <row r="416" spans="2:8" x14ac:dyDescent="0.2">
      <c r="B416" s="14"/>
      <c r="C416" s="12"/>
      <c r="D416" s="13"/>
      <c r="E416" s="12"/>
      <c r="F416" s="13"/>
      <c r="G416" s="12"/>
      <c r="H416" s="13"/>
    </row>
    <row r="417" spans="2:8" x14ac:dyDescent="0.2">
      <c r="B417" s="14"/>
      <c r="C417" s="12"/>
      <c r="D417" s="13"/>
      <c r="E417" s="12"/>
      <c r="F417" s="13"/>
      <c r="G417" s="12"/>
      <c r="H417" s="13"/>
    </row>
    <row r="418" spans="2:8" x14ac:dyDescent="0.2">
      <c r="B418" s="14"/>
      <c r="C418" s="12"/>
      <c r="D418" s="13"/>
      <c r="E418" s="12"/>
      <c r="F418" s="13"/>
      <c r="G418" s="12"/>
      <c r="H418" s="13"/>
    </row>
    <row r="419" spans="2:8" x14ac:dyDescent="0.2">
      <c r="B419" s="14"/>
      <c r="C419" s="12"/>
      <c r="D419" s="13"/>
      <c r="E419" s="12"/>
      <c r="F419" s="13"/>
      <c r="G419" s="12"/>
      <c r="H419" s="13"/>
    </row>
    <row r="420" spans="2:8" x14ac:dyDescent="0.2">
      <c r="B420" s="14"/>
      <c r="C420" s="12"/>
      <c r="D420" s="13"/>
      <c r="E420" s="12"/>
      <c r="F420" s="13"/>
      <c r="G420" s="12"/>
      <c r="H420" s="13"/>
    </row>
    <row r="421" spans="2:8" x14ac:dyDescent="0.2">
      <c r="B421" s="14"/>
      <c r="C421" s="12"/>
      <c r="D421" s="13"/>
      <c r="E421" s="12"/>
      <c r="F421" s="13"/>
      <c r="G421" s="12"/>
      <c r="H421" s="13"/>
    </row>
    <row r="422" spans="2:8" x14ac:dyDescent="0.2">
      <c r="B422" s="14"/>
      <c r="C422" s="12"/>
      <c r="D422" s="13"/>
      <c r="E422" s="12"/>
      <c r="F422" s="13"/>
      <c r="G422" s="12"/>
      <c r="H422" s="13"/>
    </row>
    <row r="423" spans="2:8" x14ac:dyDescent="0.2">
      <c r="B423" s="14"/>
      <c r="C423" s="12"/>
      <c r="D423" s="13"/>
      <c r="E423" s="12"/>
      <c r="F423" s="13"/>
      <c r="G423" s="12"/>
      <c r="H423" s="13"/>
    </row>
    <row r="424" spans="2:8" x14ac:dyDescent="0.2">
      <c r="B424" s="14"/>
      <c r="C424" s="12"/>
      <c r="D424" s="13"/>
      <c r="E424" s="12"/>
      <c r="F424" s="13"/>
      <c r="G424" s="12"/>
      <c r="H424" s="13"/>
    </row>
    <row r="425" spans="2:8" x14ac:dyDescent="0.2">
      <c r="B425" s="14"/>
      <c r="C425" s="12"/>
      <c r="D425" s="13"/>
      <c r="E425" s="12"/>
      <c r="F425" s="13"/>
      <c r="G425" s="12"/>
      <c r="H425" s="13"/>
    </row>
  </sheetData>
  <mergeCells count="7">
    <mergeCell ref="A2:H2"/>
    <mergeCell ref="A3:H3"/>
    <mergeCell ref="A4:H4"/>
    <mergeCell ref="B6:B7"/>
    <mergeCell ref="C6:D6"/>
    <mergeCell ref="E6:F6"/>
    <mergeCell ref="G6:H6"/>
  </mergeCells>
  <phoneticPr fontId="0" type="noConversion"/>
  <pageMargins left="0.59055118110236227" right="0.19685039370078741" top="0.22" bottom="0.28999999999999998" header="0.13" footer="0.18"/>
  <pageSetup paperSize="9" orientation="portrait" horizontalDpi="300" verticalDpi="300" r:id="rId1"/>
  <headerFooter alignWithMargins="0"/>
  <ignoredErrors>
    <ignoredError sqref="D50:F50 G5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H422"/>
  <sheetViews>
    <sheetView workbookViewId="0">
      <selection activeCell="C28" sqref="C28"/>
    </sheetView>
  </sheetViews>
  <sheetFormatPr defaultColWidth="9" defaultRowHeight="12.75" x14ac:dyDescent="0.2"/>
  <cols>
    <col min="1" max="1" width="3.125" style="1" customWidth="1"/>
    <col min="2" max="2" width="19.5" style="2" customWidth="1"/>
    <col min="3" max="3" width="10.375" style="3" bestFit="1" customWidth="1"/>
    <col min="4" max="4" width="7.125" style="4" bestFit="1" customWidth="1"/>
    <col min="5" max="5" width="12.5" style="3" bestFit="1" customWidth="1"/>
    <col min="6" max="6" width="6.75" style="4" customWidth="1"/>
    <col min="7" max="7" width="10.375" style="3" bestFit="1" customWidth="1"/>
    <col min="8" max="8" width="7.125" style="4" bestFit="1" customWidth="1"/>
    <col min="9" max="16384" width="9" style="2"/>
  </cols>
  <sheetData>
    <row r="1" spans="1:8" s="27" customFormat="1" ht="15" x14ac:dyDescent="0.25">
      <c r="A1" s="26"/>
      <c r="C1" s="28"/>
      <c r="D1" s="29"/>
      <c r="E1" s="28"/>
      <c r="F1" s="29"/>
      <c r="G1" s="30" t="s">
        <v>1</v>
      </c>
      <c r="H1" s="30" t="s">
        <v>12</v>
      </c>
    </row>
    <row r="2" spans="1:8" s="27" customFormat="1" ht="15" customHeight="1" x14ac:dyDescent="0.25">
      <c r="A2" s="258" t="s">
        <v>17</v>
      </c>
      <c r="B2" s="258"/>
      <c r="C2" s="258"/>
      <c r="D2" s="258"/>
      <c r="E2" s="258"/>
      <c r="F2" s="258"/>
      <c r="G2" s="258"/>
      <c r="H2" s="258"/>
    </row>
    <row r="3" spans="1:8" s="27" customFormat="1" ht="15" customHeight="1" x14ac:dyDescent="0.25">
      <c r="A3" s="258" t="s">
        <v>14</v>
      </c>
      <c r="B3" s="258"/>
      <c r="C3" s="258"/>
      <c r="D3" s="258"/>
      <c r="E3" s="258"/>
      <c r="F3" s="258"/>
      <c r="G3" s="258"/>
      <c r="H3" s="258"/>
    </row>
    <row r="4" spans="1:8" s="27" customFormat="1" ht="15" customHeight="1" x14ac:dyDescent="0.25">
      <c r="A4" s="259" t="s">
        <v>3</v>
      </c>
      <c r="B4" s="259"/>
      <c r="C4" s="259"/>
      <c r="D4" s="259"/>
      <c r="E4" s="259"/>
      <c r="F4" s="259"/>
      <c r="G4" s="259"/>
      <c r="H4" s="259"/>
    </row>
    <row r="5" spans="1:8" s="7" customFormat="1" x14ac:dyDescent="0.2">
      <c r="A5" s="8"/>
      <c r="B5" s="9"/>
      <c r="C5" s="9"/>
      <c r="D5" s="9"/>
      <c r="E5" s="9"/>
      <c r="F5" s="9"/>
      <c r="G5" s="9"/>
      <c r="H5" s="9"/>
    </row>
    <row r="6" spans="1:8" s="11" customFormat="1" x14ac:dyDescent="0.2">
      <c r="A6" s="10"/>
      <c r="B6" s="272" t="s">
        <v>4</v>
      </c>
      <c r="C6" s="273" t="s">
        <v>5</v>
      </c>
      <c r="D6" s="273"/>
      <c r="E6" s="273" t="s">
        <v>6</v>
      </c>
      <c r="F6" s="273"/>
      <c r="G6" s="273" t="s">
        <v>7</v>
      </c>
      <c r="H6" s="273"/>
    </row>
    <row r="7" spans="1:8" s="1" customFormat="1" x14ac:dyDescent="0.2">
      <c r="B7" s="262"/>
      <c r="C7" s="15" t="s">
        <v>8</v>
      </c>
      <c r="D7" s="16" t="s">
        <v>9</v>
      </c>
      <c r="E7" s="15" t="s">
        <v>8</v>
      </c>
      <c r="F7" s="16" t="s">
        <v>9</v>
      </c>
      <c r="G7" s="15" t="s">
        <v>10</v>
      </c>
      <c r="H7" s="16" t="s">
        <v>9</v>
      </c>
    </row>
    <row r="8" spans="1:8" s="19" customFormat="1" x14ac:dyDescent="0.2">
      <c r="A8" s="51">
        <v>1</v>
      </c>
      <c r="B8" s="39" t="s">
        <v>18</v>
      </c>
      <c r="C8" s="40">
        <v>2617</v>
      </c>
      <c r="D8" s="48">
        <v>28.916256157635473</v>
      </c>
      <c r="E8" s="41">
        <v>399961</v>
      </c>
      <c r="F8" s="48">
        <v>23.105832091895152</v>
      </c>
      <c r="G8" s="42">
        <v>0</v>
      </c>
      <c r="H8" s="48" t="s">
        <v>60</v>
      </c>
    </row>
    <row r="9" spans="1:8" s="19" customFormat="1" x14ac:dyDescent="0.2">
      <c r="A9" s="38">
        <v>2</v>
      </c>
      <c r="B9" s="39" t="s">
        <v>19</v>
      </c>
      <c r="C9" s="40">
        <v>3883</v>
      </c>
      <c r="D9" s="48">
        <v>11.101573676680971</v>
      </c>
      <c r="E9" s="41">
        <v>362658</v>
      </c>
      <c r="F9" s="48">
        <v>15.477054755263453</v>
      </c>
      <c r="G9" s="42">
        <v>639.19000000000017</v>
      </c>
      <c r="H9" s="48">
        <v>80.159079122415505</v>
      </c>
    </row>
    <row r="10" spans="1:8" s="19" customFormat="1" x14ac:dyDescent="0.2">
      <c r="A10" s="38">
        <v>3</v>
      </c>
      <c r="B10" s="39" t="s">
        <v>20</v>
      </c>
      <c r="C10" s="40">
        <v>15411</v>
      </c>
      <c r="D10" s="48">
        <v>11.496165533207929</v>
      </c>
      <c r="E10" s="41">
        <v>2139036</v>
      </c>
      <c r="F10" s="48">
        <v>16.507703595011009</v>
      </c>
      <c r="G10" s="42">
        <v>75.182000000000002</v>
      </c>
      <c r="H10" s="48">
        <v>-52.02077895556392</v>
      </c>
    </row>
    <row r="11" spans="1:8" s="19" customFormat="1" x14ac:dyDescent="0.2">
      <c r="A11" s="38">
        <v>4</v>
      </c>
      <c r="B11" s="39" t="s">
        <v>21</v>
      </c>
      <c r="C11" s="40">
        <v>66331</v>
      </c>
      <c r="D11" s="48">
        <v>4.8512535171192752</v>
      </c>
      <c r="E11" s="41">
        <v>9568521</v>
      </c>
      <c r="F11" s="48">
        <v>6.4542141079532485</v>
      </c>
      <c r="G11" s="42">
        <v>104358.41099999996</v>
      </c>
      <c r="H11" s="48">
        <v>-5.4064833947689976</v>
      </c>
    </row>
    <row r="12" spans="1:8" s="19" customFormat="1" x14ac:dyDescent="0.2">
      <c r="A12" s="38">
        <v>5</v>
      </c>
      <c r="B12" s="39" t="s">
        <v>22</v>
      </c>
      <c r="C12" s="40">
        <v>53037</v>
      </c>
      <c r="D12" s="48">
        <v>0.98054148737671198</v>
      </c>
      <c r="E12" s="41">
        <v>6518477</v>
      </c>
      <c r="F12" s="48">
        <v>4.3547218176820479</v>
      </c>
      <c r="G12" s="42">
        <v>37111.168000000049</v>
      </c>
      <c r="H12" s="48">
        <v>-2.0727131683407407</v>
      </c>
    </row>
    <row r="13" spans="1:8" s="19" customFormat="1" x14ac:dyDescent="0.2">
      <c r="A13" s="38">
        <v>6</v>
      </c>
      <c r="B13" s="39" t="s">
        <v>23</v>
      </c>
      <c r="C13" s="40">
        <v>97</v>
      </c>
      <c r="D13" s="48">
        <v>148.71794871794873</v>
      </c>
      <c r="E13" s="41">
        <v>1835</v>
      </c>
      <c r="F13" s="48">
        <v>215.83476764199656</v>
      </c>
      <c r="G13" s="42">
        <v>0</v>
      </c>
      <c r="H13" s="48" t="s">
        <v>60</v>
      </c>
    </row>
    <row r="14" spans="1:8" s="19" customFormat="1" x14ac:dyDescent="0.2">
      <c r="A14" s="38">
        <v>7</v>
      </c>
      <c r="B14" s="39" t="s">
        <v>24</v>
      </c>
      <c r="C14" s="40">
        <v>324</v>
      </c>
      <c r="D14" s="48">
        <v>-26.195899772209572</v>
      </c>
      <c r="E14" s="41">
        <v>2760</v>
      </c>
      <c r="F14" s="48">
        <v>-65.426531379180759</v>
      </c>
      <c r="G14" s="42">
        <v>1410.6430000000003</v>
      </c>
      <c r="H14" s="48">
        <v>-86.473792885619872</v>
      </c>
    </row>
    <row r="15" spans="1:8" s="19" customFormat="1" x14ac:dyDescent="0.2">
      <c r="A15" s="38">
        <v>8</v>
      </c>
      <c r="B15" s="39" t="s">
        <v>25</v>
      </c>
      <c r="C15" s="40">
        <v>4074</v>
      </c>
      <c r="D15" s="48">
        <v>18.052738336714</v>
      </c>
      <c r="E15" s="41">
        <v>610185</v>
      </c>
      <c r="F15" s="48">
        <v>19.952466045068789</v>
      </c>
      <c r="G15" s="42">
        <v>0.69399999999999995</v>
      </c>
      <c r="H15" s="48">
        <v>-98.520192758753041</v>
      </c>
    </row>
    <row r="16" spans="1:8" s="19" customFormat="1" x14ac:dyDescent="0.2">
      <c r="A16" s="38">
        <v>9</v>
      </c>
      <c r="B16" s="39" t="s">
        <v>26</v>
      </c>
      <c r="C16" s="40">
        <v>8233</v>
      </c>
      <c r="D16" s="48">
        <v>25.560469727009306</v>
      </c>
      <c r="E16" s="41">
        <v>1097830</v>
      </c>
      <c r="F16" s="48">
        <v>24.342091105445505</v>
      </c>
      <c r="G16" s="42">
        <v>140.54899999999998</v>
      </c>
      <c r="H16" s="48">
        <v>282.7899882888035</v>
      </c>
    </row>
    <row r="17" spans="1:8" s="19" customFormat="1" x14ac:dyDescent="0.2">
      <c r="A17" s="38">
        <v>10</v>
      </c>
      <c r="B17" s="39" t="s">
        <v>27</v>
      </c>
      <c r="C17" s="40">
        <v>24398</v>
      </c>
      <c r="D17" s="48">
        <v>18.968207528769256</v>
      </c>
      <c r="E17" s="41">
        <v>3412264</v>
      </c>
      <c r="F17" s="48">
        <v>17.930391891219358</v>
      </c>
      <c r="G17" s="42">
        <v>607.36799999999937</v>
      </c>
      <c r="H17" s="48">
        <v>-32.876759259770964</v>
      </c>
    </row>
    <row r="18" spans="1:8" s="19" customFormat="1" x14ac:dyDescent="0.2">
      <c r="A18" s="38">
        <v>11</v>
      </c>
      <c r="B18" s="39" t="s">
        <v>28</v>
      </c>
      <c r="C18" s="40">
        <v>1286</v>
      </c>
      <c r="D18" s="48">
        <v>12.216404886561961</v>
      </c>
      <c r="E18" s="40">
        <v>175435</v>
      </c>
      <c r="F18" s="48">
        <v>0.72283207789821802</v>
      </c>
      <c r="G18" s="40">
        <v>0</v>
      </c>
      <c r="H18" s="48" t="s">
        <v>60</v>
      </c>
    </row>
    <row r="19" spans="1:8" s="19" customFormat="1" x14ac:dyDescent="0.2">
      <c r="A19" s="38">
        <v>12</v>
      </c>
      <c r="B19" s="39" t="s">
        <v>29</v>
      </c>
      <c r="C19" s="40">
        <v>12</v>
      </c>
      <c r="D19" s="48" t="s">
        <v>60</v>
      </c>
      <c r="E19" s="40">
        <v>0</v>
      </c>
      <c r="F19" s="48" t="s">
        <v>60</v>
      </c>
      <c r="G19" s="40">
        <v>0</v>
      </c>
      <c r="H19" s="48" t="s">
        <v>60</v>
      </c>
    </row>
    <row r="20" spans="1:8" s="19" customFormat="1" x14ac:dyDescent="0.2">
      <c r="A20" s="38">
        <v>13</v>
      </c>
      <c r="B20" s="39" t="s">
        <v>30</v>
      </c>
      <c r="C20" s="40">
        <v>558</v>
      </c>
      <c r="D20" s="48">
        <v>64.601769911504419</v>
      </c>
      <c r="E20" s="41">
        <v>54016</v>
      </c>
      <c r="F20" s="48">
        <v>38.371288777313822</v>
      </c>
      <c r="G20" s="42">
        <v>0</v>
      </c>
      <c r="H20" s="48" t="s">
        <v>60</v>
      </c>
    </row>
    <row r="21" spans="1:8" s="19" customFormat="1" x14ac:dyDescent="0.2">
      <c r="A21" s="38">
        <v>14</v>
      </c>
      <c r="B21" s="39" t="s">
        <v>31</v>
      </c>
      <c r="C21" s="40">
        <v>23765</v>
      </c>
      <c r="D21" s="48">
        <v>-3.6528014270655973</v>
      </c>
      <c r="E21" s="41">
        <v>2324968</v>
      </c>
      <c r="F21" s="48">
        <v>2.8067286492911308</v>
      </c>
      <c r="G21" s="42">
        <v>50.40499999999998</v>
      </c>
      <c r="H21" s="48">
        <v>1.974549353618329</v>
      </c>
    </row>
    <row r="22" spans="1:8" s="19" customFormat="1" x14ac:dyDescent="0.2">
      <c r="A22" s="38">
        <v>15</v>
      </c>
      <c r="B22" s="39" t="s">
        <v>32</v>
      </c>
      <c r="C22" s="44">
        <v>2</v>
      </c>
      <c r="D22" s="48">
        <v>100</v>
      </c>
      <c r="E22" s="44">
        <v>0</v>
      </c>
      <c r="F22" s="48" t="s">
        <v>60</v>
      </c>
      <c r="G22" s="44">
        <v>0.112</v>
      </c>
      <c r="H22" s="48" t="s">
        <v>60</v>
      </c>
    </row>
    <row r="23" spans="1:8" s="19" customFormat="1" x14ac:dyDescent="0.2">
      <c r="A23" s="38">
        <v>16</v>
      </c>
      <c r="B23" s="39" t="s">
        <v>33</v>
      </c>
      <c r="C23" s="40">
        <v>7816</v>
      </c>
      <c r="D23" s="48">
        <v>34.249398832016482</v>
      </c>
      <c r="E23" s="41">
        <v>706399</v>
      </c>
      <c r="F23" s="48">
        <v>33.749945564603934</v>
      </c>
      <c r="G23" s="42">
        <v>62.082000000000015</v>
      </c>
      <c r="H23" s="48">
        <v>-31.317623630932616</v>
      </c>
    </row>
    <row r="24" spans="1:8" s="19" customFormat="1" x14ac:dyDescent="0.2">
      <c r="A24" s="38">
        <v>17</v>
      </c>
      <c r="B24" s="39" t="s">
        <v>34</v>
      </c>
      <c r="C24" s="40">
        <v>142</v>
      </c>
      <c r="D24" s="48">
        <v>65.116279069767444</v>
      </c>
      <c r="E24" s="41">
        <v>7650</v>
      </c>
      <c r="F24" s="48">
        <v>-1.5950604579367109</v>
      </c>
      <c r="G24" s="42">
        <v>0</v>
      </c>
      <c r="H24" s="48" t="s">
        <v>60</v>
      </c>
    </row>
    <row r="25" spans="1:8" s="19" customFormat="1" x14ac:dyDescent="0.2">
      <c r="A25" s="38">
        <v>18</v>
      </c>
      <c r="B25" s="39" t="s">
        <v>35</v>
      </c>
      <c r="C25" s="40">
        <v>4841</v>
      </c>
      <c r="D25" s="48">
        <v>16.118973374910055</v>
      </c>
      <c r="E25" s="47">
        <v>696774</v>
      </c>
      <c r="F25" s="48">
        <v>14.118984290038128</v>
      </c>
      <c r="G25" s="40">
        <v>0</v>
      </c>
      <c r="H25" s="48">
        <v>-100</v>
      </c>
    </row>
    <row r="26" spans="1:8" s="19" customFormat="1" x14ac:dyDescent="0.2">
      <c r="A26" s="38">
        <v>19</v>
      </c>
      <c r="B26" s="39" t="s">
        <v>36</v>
      </c>
      <c r="C26" s="40">
        <v>4</v>
      </c>
      <c r="D26" s="48">
        <v>-93.75</v>
      </c>
      <c r="E26" s="41">
        <v>42</v>
      </c>
      <c r="F26" s="48">
        <v>-96.312554872695344</v>
      </c>
      <c r="G26" s="42">
        <v>0</v>
      </c>
      <c r="H26" s="48" t="s">
        <v>60</v>
      </c>
    </row>
    <row r="27" spans="1:8" s="19" customFormat="1" x14ac:dyDescent="0.2">
      <c r="A27" s="38">
        <v>20</v>
      </c>
      <c r="B27" s="39" t="s">
        <v>37</v>
      </c>
      <c r="C27" s="40">
        <v>71</v>
      </c>
      <c r="D27" s="48">
        <v>-78.353658536585371</v>
      </c>
      <c r="E27" s="41">
        <v>718</v>
      </c>
      <c r="F27" s="48">
        <v>-86.247845240375412</v>
      </c>
      <c r="G27" s="42">
        <v>0</v>
      </c>
      <c r="H27" s="48" t="s">
        <v>60</v>
      </c>
    </row>
    <row r="28" spans="1:8" s="19" customFormat="1" x14ac:dyDescent="0.2">
      <c r="A28" s="38">
        <v>21</v>
      </c>
      <c r="B28" s="39" t="s">
        <v>38</v>
      </c>
      <c r="C28" s="40">
        <v>44781</v>
      </c>
      <c r="D28" s="48">
        <v>-2.8042454365897527</v>
      </c>
      <c r="E28" s="41">
        <v>4345612</v>
      </c>
      <c r="F28" s="48">
        <v>-5.0217719763857644</v>
      </c>
      <c r="G28" s="42">
        <v>11457.889999999998</v>
      </c>
      <c r="H28" s="48">
        <v>-8.7071782917003588</v>
      </c>
    </row>
    <row r="29" spans="1:8" s="19" customFormat="1" x14ac:dyDescent="0.2">
      <c r="A29" s="38">
        <v>22</v>
      </c>
      <c r="B29" s="39" t="s">
        <v>39</v>
      </c>
      <c r="C29" s="47">
        <v>160292</v>
      </c>
      <c r="D29" s="48">
        <v>4.9512211091468572</v>
      </c>
      <c r="E29" s="45">
        <v>20468514</v>
      </c>
      <c r="F29" s="48">
        <v>8.4538523967842565</v>
      </c>
      <c r="G29" s="42">
        <v>571888.78900000011</v>
      </c>
      <c r="H29" s="48">
        <v>-2.8311640861726772</v>
      </c>
    </row>
    <row r="30" spans="1:8" s="19" customFormat="1" x14ac:dyDescent="0.2">
      <c r="A30" s="38">
        <v>23</v>
      </c>
      <c r="B30" s="39" t="s">
        <v>40</v>
      </c>
      <c r="C30" s="40">
        <v>44030</v>
      </c>
      <c r="D30" s="48">
        <v>13.646336112329976</v>
      </c>
      <c r="E30" s="41">
        <v>6444935</v>
      </c>
      <c r="F30" s="48">
        <v>15.594449329931052</v>
      </c>
      <c r="G30" s="42">
        <v>951.72699999999986</v>
      </c>
      <c r="H30" s="48">
        <v>80.426968677841671</v>
      </c>
    </row>
    <row r="31" spans="1:8" s="19" customFormat="1" x14ac:dyDescent="0.2">
      <c r="A31" s="38">
        <v>24</v>
      </c>
      <c r="B31" s="39" t="s">
        <v>41</v>
      </c>
      <c r="C31" s="40">
        <v>11251</v>
      </c>
      <c r="D31" s="48">
        <v>9.8623181329948295</v>
      </c>
      <c r="E31" s="41">
        <v>1509884</v>
      </c>
      <c r="F31" s="48">
        <v>12.211395756894291</v>
      </c>
      <c r="G31" s="42">
        <v>6.0639999999999974</v>
      </c>
      <c r="H31" s="48">
        <v>-53.285571219474633</v>
      </c>
    </row>
    <row r="32" spans="1:8" s="19" customFormat="1" x14ac:dyDescent="0.2">
      <c r="A32" s="38">
        <v>25</v>
      </c>
      <c r="B32" s="39" t="s">
        <v>42</v>
      </c>
      <c r="C32" s="40">
        <v>11860</v>
      </c>
      <c r="D32" s="48">
        <v>20.761633234904792</v>
      </c>
      <c r="E32" s="41">
        <v>1674583</v>
      </c>
      <c r="F32" s="48">
        <v>23.7356791085857</v>
      </c>
      <c r="G32" s="42">
        <v>8.3829999999999991</v>
      </c>
      <c r="H32" s="48">
        <v>34.861647361647357</v>
      </c>
    </row>
    <row r="33" spans="1:8" s="19" customFormat="1" x14ac:dyDescent="0.2">
      <c r="A33" s="38">
        <v>26</v>
      </c>
      <c r="B33" s="39" t="s">
        <v>43</v>
      </c>
      <c r="C33" s="40">
        <v>4</v>
      </c>
      <c r="D33" s="48" t="s">
        <v>60</v>
      </c>
      <c r="E33" s="40">
        <v>0</v>
      </c>
      <c r="F33" s="48" t="s">
        <v>60</v>
      </c>
      <c r="G33" s="40">
        <v>0.12</v>
      </c>
      <c r="H33" s="48" t="s">
        <v>60</v>
      </c>
    </row>
    <row r="34" spans="1:8" s="19" customFormat="1" x14ac:dyDescent="0.2">
      <c r="A34" s="38">
        <v>27</v>
      </c>
      <c r="B34" s="39" t="s">
        <v>44</v>
      </c>
      <c r="C34" s="40">
        <v>299</v>
      </c>
      <c r="D34" s="48">
        <v>-0.3333333333333286</v>
      </c>
      <c r="E34" s="41">
        <v>32596</v>
      </c>
      <c r="F34" s="48">
        <v>-2.2198224142068597</v>
      </c>
      <c r="G34" s="42">
        <v>0</v>
      </c>
      <c r="H34" s="48" t="s">
        <v>60</v>
      </c>
    </row>
    <row r="35" spans="1:8" s="19" customFormat="1" x14ac:dyDescent="0.2">
      <c r="A35" s="38">
        <v>28</v>
      </c>
      <c r="B35" s="39" t="s">
        <v>45</v>
      </c>
      <c r="C35" s="40">
        <v>1131</v>
      </c>
      <c r="D35" s="48">
        <v>-4.8780487804878021</v>
      </c>
      <c r="E35" s="41">
        <v>169789</v>
      </c>
      <c r="F35" s="48">
        <v>-2.0931962472393479</v>
      </c>
      <c r="G35" s="42">
        <v>0</v>
      </c>
      <c r="H35" s="48" t="s">
        <v>60</v>
      </c>
    </row>
    <row r="36" spans="1:8" s="19" customFormat="1" x14ac:dyDescent="0.2">
      <c r="A36" s="38">
        <v>29</v>
      </c>
      <c r="B36" s="39" t="s">
        <v>46</v>
      </c>
      <c r="C36" s="40">
        <v>2301</v>
      </c>
      <c r="D36" s="48">
        <v>-2.0851063829787222</v>
      </c>
      <c r="E36" s="41">
        <v>365454</v>
      </c>
      <c r="F36" s="48">
        <v>2.8613406588457764</v>
      </c>
      <c r="G36" s="42">
        <v>20.800999999999995</v>
      </c>
      <c r="H36" s="48">
        <v>32.896754408382265</v>
      </c>
    </row>
    <row r="37" spans="1:8" s="19" customFormat="1" x14ac:dyDescent="0.2">
      <c r="A37" s="38">
        <v>30</v>
      </c>
      <c r="B37" s="39" t="s">
        <v>47</v>
      </c>
      <c r="C37" s="40">
        <v>27749</v>
      </c>
      <c r="D37" s="48">
        <v>4.8992552829546696</v>
      </c>
      <c r="E37" s="41">
        <v>4008998</v>
      </c>
      <c r="F37" s="48">
        <v>5.7023395322201083</v>
      </c>
      <c r="G37" s="42">
        <v>6824.3600000000051</v>
      </c>
      <c r="H37" s="48">
        <v>-10.310289787359537</v>
      </c>
    </row>
    <row r="38" spans="1:8" s="19" customFormat="1" x14ac:dyDescent="0.2">
      <c r="A38" s="38">
        <v>31</v>
      </c>
      <c r="B38" s="39" t="s">
        <v>48</v>
      </c>
      <c r="C38" s="40">
        <v>6</v>
      </c>
      <c r="D38" s="48">
        <v>100</v>
      </c>
      <c r="E38" s="40">
        <v>128</v>
      </c>
      <c r="F38" s="48">
        <v>100</v>
      </c>
      <c r="G38" s="40">
        <v>0</v>
      </c>
      <c r="H38" s="48" t="s">
        <v>60</v>
      </c>
    </row>
    <row r="39" spans="1:8" s="19" customFormat="1" x14ac:dyDescent="0.2">
      <c r="A39" s="38">
        <v>32</v>
      </c>
      <c r="B39" s="39" t="s">
        <v>49</v>
      </c>
      <c r="C39" s="40">
        <v>2012</v>
      </c>
      <c r="D39" s="48">
        <v>3.7648272305311963</v>
      </c>
      <c r="E39" s="41">
        <v>303640</v>
      </c>
      <c r="F39" s="48">
        <v>1.1428704669080503</v>
      </c>
      <c r="G39" s="42">
        <v>34.193999999999996</v>
      </c>
      <c r="H39" s="48">
        <v>756.34861006761821</v>
      </c>
    </row>
    <row r="40" spans="1:8" s="19" customFormat="1" x14ac:dyDescent="0.2">
      <c r="A40" s="38">
        <v>33</v>
      </c>
      <c r="B40" s="39" t="s">
        <v>50</v>
      </c>
      <c r="C40" s="40">
        <v>33628</v>
      </c>
      <c r="D40" s="48">
        <v>-1.3610231139270184</v>
      </c>
      <c r="E40" s="41">
        <v>5583452</v>
      </c>
      <c r="F40" s="48">
        <v>-0.9423816257049964</v>
      </c>
      <c r="G40" s="42">
        <v>18186.603000000003</v>
      </c>
      <c r="H40" s="48">
        <v>7.1925805342582976</v>
      </c>
    </row>
    <row r="41" spans="1:8" s="19" customFormat="1" x14ac:dyDescent="0.2">
      <c r="A41" s="38">
        <v>34</v>
      </c>
      <c r="B41" s="39" t="s">
        <v>51</v>
      </c>
      <c r="C41" s="40">
        <v>205666</v>
      </c>
      <c r="D41" s="48">
        <v>4.9262792714657451</v>
      </c>
      <c r="E41" s="40">
        <v>31394261</v>
      </c>
      <c r="F41" s="48">
        <v>6.8874341066611606</v>
      </c>
      <c r="G41" s="40">
        <v>201867.87600000011</v>
      </c>
      <c r="H41" s="48">
        <v>10.91343656660473</v>
      </c>
    </row>
    <row r="42" spans="1:8" s="19" customFormat="1" x14ac:dyDescent="0.2">
      <c r="A42" s="38">
        <v>35</v>
      </c>
      <c r="B42" s="39" t="s">
        <v>52</v>
      </c>
      <c r="C42" s="40">
        <v>0</v>
      </c>
      <c r="D42" s="48">
        <v>-100</v>
      </c>
      <c r="E42" s="41">
        <v>0</v>
      </c>
      <c r="F42" s="48">
        <v>-100</v>
      </c>
      <c r="G42" s="42">
        <v>0</v>
      </c>
      <c r="H42" s="48" t="s">
        <v>60</v>
      </c>
    </row>
    <row r="43" spans="1:8" s="19" customFormat="1" x14ac:dyDescent="0.2">
      <c r="A43" s="38">
        <v>36</v>
      </c>
      <c r="B43" s="39" t="s">
        <v>53</v>
      </c>
      <c r="C43" s="40">
        <v>248</v>
      </c>
      <c r="D43" s="48">
        <v>7.3593073593073655</v>
      </c>
      <c r="E43" s="41">
        <v>46</v>
      </c>
      <c r="F43" s="48">
        <v>100</v>
      </c>
      <c r="G43" s="42">
        <v>6743.0780000000004</v>
      </c>
      <c r="H43" s="48">
        <v>8.6304553227582375</v>
      </c>
    </row>
    <row r="44" spans="1:8" s="19" customFormat="1" x14ac:dyDescent="0.2">
      <c r="A44" s="38">
        <v>37</v>
      </c>
      <c r="B44" s="39" t="s">
        <v>54</v>
      </c>
      <c r="C44" s="40">
        <v>21807</v>
      </c>
      <c r="D44" s="48">
        <v>-0.74192080109240521</v>
      </c>
      <c r="E44" s="41">
        <v>2076807</v>
      </c>
      <c r="F44" s="48">
        <v>1.6678603266108212</v>
      </c>
      <c r="G44" s="42">
        <v>298.81299999999999</v>
      </c>
      <c r="H44" s="48">
        <v>-8.7624537801783902</v>
      </c>
    </row>
    <row r="45" spans="1:8" s="19" customFormat="1" x14ac:dyDescent="0.2">
      <c r="A45" s="38">
        <v>38</v>
      </c>
      <c r="B45" s="39" t="s">
        <v>55</v>
      </c>
      <c r="C45" s="40">
        <v>748</v>
      </c>
      <c r="D45" s="48">
        <v>-66.711170449488208</v>
      </c>
      <c r="E45" s="41">
        <v>103324</v>
      </c>
      <c r="F45" s="48">
        <v>-71.923589032906719</v>
      </c>
      <c r="G45" s="42">
        <v>3.0000000000000001E-3</v>
      </c>
      <c r="H45" s="48">
        <v>-99.980514419329694</v>
      </c>
    </row>
    <row r="46" spans="1:8" s="19" customFormat="1" x14ac:dyDescent="0.2">
      <c r="A46" s="38">
        <v>39</v>
      </c>
      <c r="B46" s="39" t="s">
        <v>56</v>
      </c>
      <c r="C46" s="40">
        <v>13220</v>
      </c>
      <c r="D46" s="48">
        <v>7.2181670721816715</v>
      </c>
      <c r="E46" s="41">
        <v>2200290</v>
      </c>
      <c r="F46" s="48">
        <v>8.535112153787793</v>
      </c>
      <c r="G46" s="42">
        <v>0</v>
      </c>
      <c r="H46" s="48">
        <v>-100</v>
      </c>
    </row>
    <row r="47" spans="1:8" s="19" customFormat="1" x14ac:dyDescent="0.2">
      <c r="A47" s="38">
        <v>40</v>
      </c>
      <c r="B47" s="39" t="s">
        <v>57</v>
      </c>
      <c r="C47" s="40">
        <v>3173</v>
      </c>
      <c r="D47" s="48">
        <v>3.5912504080966414</v>
      </c>
      <c r="E47" s="41">
        <v>284410</v>
      </c>
      <c r="F47" s="48">
        <v>8.1312280675074078</v>
      </c>
      <c r="G47" s="42">
        <v>83.066999999999993</v>
      </c>
      <c r="H47" s="48">
        <v>1.8739498890101487</v>
      </c>
    </row>
    <row r="48" spans="1:8" s="19" customFormat="1" x14ac:dyDescent="0.2">
      <c r="A48" s="38">
        <v>41</v>
      </c>
      <c r="B48" s="39" t="s">
        <v>58</v>
      </c>
      <c r="C48" s="40">
        <v>75899</v>
      </c>
      <c r="D48" s="48">
        <v>4.2454125920228591</v>
      </c>
      <c r="E48" s="41">
        <v>9541184</v>
      </c>
      <c r="F48" s="48">
        <v>6.8121220968535852</v>
      </c>
      <c r="G48" s="42">
        <v>54378.032000000087</v>
      </c>
      <c r="H48" s="48">
        <v>8.8214090797243472</v>
      </c>
    </row>
    <row r="49" spans="1:8" s="19" customFormat="1" x14ac:dyDescent="0.2">
      <c r="A49" s="52">
        <v>42</v>
      </c>
      <c r="B49" s="39" t="s">
        <v>59</v>
      </c>
      <c r="C49" s="40">
        <v>18417</v>
      </c>
      <c r="D49" s="48">
        <v>9.2283968922365176</v>
      </c>
      <c r="E49" s="41">
        <v>2200642</v>
      </c>
      <c r="F49" s="48">
        <v>8.2049511941358162</v>
      </c>
      <c r="G49" s="42">
        <v>573.20899999999983</v>
      </c>
      <c r="H49" s="48">
        <v>55.855218974232031</v>
      </c>
    </row>
    <row r="50" spans="1:8" s="19" customFormat="1" ht="21.6" customHeight="1" x14ac:dyDescent="0.2">
      <c r="A50" s="21"/>
      <c r="B50" s="50" t="s">
        <v>13</v>
      </c>
      <c r="C50" s="35">
        <f>SUM(C8:C49)</f>
        <v>895424</v>
      </c>
      <c r="D50" s="49">
        <f>C50*100/C54-100</f>
        <v>5.0579950581593209</v>
      </c>
      <c r="E50" s="35">
        <f>SUM(E8:E49)</f>
        <v>120788078</v>
      </c>
      <c r="F50" s="49">
        <f>E50*100/E54-100</f>
        <v>7.1892282225254007</v>
      </c>
      <c r="G50" s="35">
        <f>SUM(G8:G49)</f>
        <v>1017778.8130000002</v>
      </c>
      <c r="H50" s="49">
        <f>G50*100/G54-100</f>
        <v>-0.75409278973265259</v>
      </c>
    </row>
    <row r="51" spans="1:8" s="19" customFormat="1" ht="12" x14ac:dyDescent="0.2">
      <c r="A51" s="21"/>
      <c r="B51" s="22"/>
      <c r="C51" s="24"/>
      <c r="D51" s="25"/>
      <c r="E51" s="24"/>
      <c r="F51" s="25"/>
      <c r="G51" s="24"/>
      <c r="H51" s="25"/>
    </row>
    <row r="52" spans="1:8" s="19" customFormat="1" ht="12" x14ac:dyDescent="0.2">
      <c r="A52" s="21"/>
      <c r="C52" s="24"/>
      <c r="D52" s="25"/>
      <c r="E52" s="24"/>
      <c r="F52" s="25"/>
      <c r="G52" s="24"/>
      <c r="H52" s="25"/>
    </row>
    <row r="53" spans="1:8" s="19" customFormat="1" ht="12" x14ac:dyDescent="0.2">
      <c r="A53" s="21"/>
      <c r="C53" s="24"/>
      <c r="D53" s="25"/>
      <c r="E53" s="24"/>
      <c r="F53" s="25"/>
      <c r="G53" s="24"/>
      <c r="H53" s="25"/>
    </row>
    <row r="54" spans="1:8" s="19" customFormat="1" ht="12" x14ac:dyDescent="0.2">
      <c r="A54" s="21"/>
      <c r="C54" s="24">
        <v>852314</v>
      </c>
      <c r="D54" s="25"/>
      <c r="E54" s="24">
        <v>112686769</v>
      </c>
      <c r="F54" s="25"/>
      <c r="G54" s="24">
        <v>1025512.1260000003</v>
      </c>
      <c r="H54" s="25"/>
    </row>
    <row r="55" spans="1:8" s="19" customFormat="1" ht="12" x14ac:dyDescent="0.2">
      <c r="A55" s="21"/>
      <c r="C55" s="24"/>
      <c r="D55" s="25"/>
      <c r="E55" s="24"/>
      <c r="F55" s="24"/>
      <c r="H55" s="25"/>
    </row>
    <row r="56" spans="1:8" s="19" customFormat="1" ht="12" x14ac:dyDescent="0.2">
      <c r="A56" s="21"/>
      <c r="C56" s="24"/>
      <c r="D56" s="25"/>
      <c r="E56" s="24"/>
      <c r="F56" s="25"/>
      <c r="G56" s="24"/>
      <c r="H56" s="25"/>
    </row>
    <row r="57" spans="1:8" s="19" customFormat="1" ht="12" x14ac:dyDescent="0.2">
      <c r="A57" s="21"/>
      <c r="C57" s="24"/>
      <c r="D57" s="25"/>
      <c r="E57" s="24"/>
      <c r="F57" s="25"/>
      <c r="G57" s="24"/>
      <c r="H57" s="25"/>
    </row>
    <row r="58" spans="1:8" s="19" customFormat="1" ht="12" x14ac:dyDescent="0.2">
      <c r="A58" s="21"/>
      <c r="C58" s="24"/>
      <c r="D58" s="25"/>
      <c r="E58" s="24"/>
      <c r="F58" s="25"/>
      <c r="G58" s="24"/>
      <c r="H58" s="25"/>
    </row>
    <row r="59" spans="1:8" s="19" customFormat="1" ht="12" x14ac:dyDescent="0.2">
      <c r="A59" s="21"/>
      <c r="C59" s="24"/>
      <c r="D59" s="25"/>
      <c r="E59" s="24"/>
      <c r="F59" s="25"/>
      <c r="G59" s="24"/>
      <c r="H59" s="25"/>
    </row>
    <row r="60" spans="1:8" s="19" customFormat="1" ht="12" x14ac:dyDescent="0.2">
      <c r="A60" s="21"/>
      <c r="C60" s="24"/>
      <c r="D60" s="25"/>
      <c r="E60" s="24"/>
      <c r="F60" s="25"/>
      <c r="G60" s="24"/>
      <c r="H60" s="25"/>
    </row>
    <row r="61" spans="1:8" s="19" customFormat="1" ht="12" x14ac:dyDescent="0.2">
      <c r="A61" s="21"/>
      <c r="C61" s="24"/>
      <c r="D61" s="25"/>
      <c r="E61" s="24"/>
      <c r="F61" s="25"/>
      <c r="G61" s="24"/>
      <c r="H61" s="25"/>
    </row>
    <row r="62" spans="1:8" s="19" customFormat="1" ht="12" x14ac:dyDescent="0.2">
      <c r="A62" s="21"/>
      <c r="C62" s="24"/>
      <c r="D62" s="25"/>
      <c r="E62" s="24"/>
      <c r="F62" s="25"/>
      <c r="G62" s="24"/>
      <c r="H62" s="25"/>
    </row>
    <row r="63" spans="1:8" s="19" customFormat="1" ht="12" x14ac:dyDescent="0.2">
      <c r="A63" s="21"/>
      <c r="C63" s="24"/>
      <c r="D63" s="25"/>
      <c r="E63" s="24"/>
      <c r="F63" s="25"/>
      <c r="G63" s="24"/>
      <c r="H63" s="25"/>
    </row>
    <row r="64" spans="1:8" s="19" customFormat="1" ht="12" x14ac:dyDescent="0.2">
      <c r="A64" s="21"/>
      <c r="C64" s="24"/>
      <c r="D64" s="25"/>
      <c r="E64" s="24"/>
      <c r="F64" s="25"/>
      <c r="G64" s="24"/>
      <c r="H64" s="25"/>
    </row>
    <row r="65" spans="1:8" s="19" customFormat="1" ht="12" x14ac:dyDescent="0.2">
      <c r="A65" s="21"/>
      <c r="C65" s="24"/>
      <c r="D65" s="25"/>
      <c r="E65" s="24"/>
      <c r="F65" s="25"/>
      <c r="G65" s="24"/>
      <c r="H65" s="25"/>
    </row>
    <row r="66" spans="1:8" s="19" customFormat="1" ht="12" x14ac:dyDescent="0.2">
      <c r="A66" s="21"/>
      <c r="C66" s="24"/>
      <c r="D66" s="25"/>
      <c r="E66" s="24"/>
      <c r="F66" s="25"/>
      <c r="G66" s="24"/>
      <c r="H66" s="25"/>
    </row>
    <row r="67" spans="1:8" s="19" customFormat="1" ht="12" x14ac:dyDescent="0.2">
      <c r="A67" s="21"/>
      <c r="C67" s="24"/>
      <c r="D67" s="25"/>
      <c r="E67" s="24"/>
      <c r="F67" s="25"/>
      <c r="G67" s="24"/>
      <c r="H67" s="25"/>
    </row>
    <row r="68" spans="1:8" s="19" customFormat="1" ht="12" x14ac:dyDescent="0.2">
      <c r="A68" s="21"/>
      <c r="C68" s="24"/>
      <c r="D68" s="25"/>
      <c r="E68" s="24"/>
      <c r="F68" s="25"/>
      <c r="G68" s="24"/>
      <c r="H68" s="25"/>
    </row>
    <row r="69" spans="1:8" s="19" customFormat="1" ht="12" x14ac:dyDescent="0.2">
      <c r="A69" s="21"/>
      <c r="C69" s="24"/>
      <c r="D69" s="25"/>
      <c r="E69" s="24"/>
      <c r="F69" s="25"/>
      <c r="G69" s="24"/>
      <c r="H69" s="25"/>
    </row>
    <row r="70" spans="1:8" s="19" customFormat="1" ht="12" x14ac:dyDescent="0.2">
      <c r="A70" s="21"/>
      <c r="C70" s="24"/>
      <c r="D70" s="25"/>
      <c r="E70" s="24"/>
      <c r="F70" s="25"/>
      <c r="G70" s="24"/>
      <c r="H70" s="25"/>
    </row>
    <row r="71" spans="1:8" s="19" customFormat="1" ht="12" x14ac:dyDescent="0.2">
      <c r="A71" s="21"/>
      <c r="C71" s="24"/>
      <c r="D71" s="25"/>
      <c r="E71" s="24"/>
      <c r="F71" s="25"/>
      <c r="G71" s="24"/>
      <c r="H71" s="25"/>
    </row>
    <row r="72" spans="1:8" s="19" customFormat="1" ht="12" x14ac:dyDescent="0.2">
      <c r="A72" s="21"/>
      <c r="C72" s="24"/>
      <c r="D72" s="25"/>
      <c r="E72" s="24"/>
      <c r="F72" s="25"/>
      <c r="G72" s="24"/>
      <c r="H72" s="25"/>
    </row>
    <row r="73" spans="1:8" s="19" customFormat="1" ht="12" x14ac:dyDescent="0.2">
      <c r="A73" s="21"/>
      <c r="C73" s="24"/>
      <c r="D73" s="25"/>
      <c r="E73" s="24"/>
      <c r="F73" s="25"/>
      <c r="G73" s="24"/>
      <c r="H73" s="25"/>
    </row>
    <row r="74" spans="1:8" s="19" customFormat="1" ht="12" x14ac:dyDescent="0.2">
      <c r="A74" s="21"/>
      <c r="C74" s="24"/>
      <c r="D74" s="25"/>
      <c r="E74" s="24"/>
      <c r="F74" s="25"/>
      <c r="G74" s="24"/>
      <c r="H74" s="25"/>
    </row>
    <row r="75" spans="1:8" s="19" customFormat="1" ht="12" x14ac:dyDescent="0.2">
      <c r="A75" s="21"/>
      <c r="C75" s="24"/>
      <c r="D75" s="25"/>
      <c r="E75" s="24"/>
      <c r="F75" s="25"/>
      <c r="G75" s="24"/>
      <c r="H75" s="25"/>
    </row>
    <row r="76" spans="1:8" s="19" customFormat="1" ht="12" x14ac:dyDescent="0.2">
      <c r="A76" s="21"/>
      <c r="C76" s="24"/>
      <c r="D76" s="25"/>
      <c r="E76" s="24"/>
      <c r="F76" s="25"/>
      <c r="G76" s="24"/>
      <c r="H76" s="25"/>
    </row>
    <row r="77" spans="1:8" s="19" customFormat="1" ht="12" x14ac:dyDescent="0.2">
      <c r="A77" s="21"/>
      <c r="C77" s="24"/>
      <c r="D77" s="25"/>
      <c r="E77" s="24"/>
      <c r="F77" s="25"/>
      <c r="G77" s="24"/>
      <c r="H77" s="25"/>
    </row>
    <row r="78" spans="1:8" s="19" customFormat="1" ht="12" x14ac:dyDescent="0.2">
      <c r="A78" s="21"/>
      <c r="C78" s="24"/>
      <c r="D78" s="25"/>
      <c r="E78" s="24"/>
      <c r="F78" s="25"/>
      <c r="G78" s="24"/>
      <c r="H78" s="25"/>
    </row>
    <row r="79" spans="1:8" s="19" customFormat="1" ht="12" x14ac:dyDescent="0.2">
      <c r="A79" s="21"/>
      <c r="C79" s="24"/>
      <c r="D79" s="25"/>
      <c r="E79" s="24"/>
      <c r="F79" s="25"/>
      <c r="G79" s="24"/>
      <c r="H79" s="25"/>
    </row>
    <row r="80" spans="1:8" s="19" customFormat="1" ht="12" x14ac:dyDescent="0.2">
      <c r="A80" s="21"/>
      <c r="C80" s="24"/>
      <c r="D80" s="25"/>
      <c r="E80" s="24"/>
      <c r="F80" s="25"/>
      <c r="G80" s="24"/>
      <c r="H80" s="25"/>
    </row>
    <row r="81" spans="1:8" s="19" customFormat="1" ht="12" x14ac:dyDescent="0.2">
      <c r="A81" s="21"/>
      <c r="C81" s="24"/>
      <c r="D81" s="25"/>
      <c r="E81" s="24"/>
      <c r="F81" s="25"/>
      <c r="G81" s="24"/>
      <c r="H81" s="25"/>
    </row>
    <row r="82" spans="1:8" s="19" customFormat="1" ht="12" x14ac:dyDescent="0.2">
      <c r="A82" s="21"/>
      <c r="C82" s="24"/>
      <c r="D82" s="25"/>
      <c r="E82" s="24"/>
      <c r="F82" s="25"/>
      <c r="G82" s="24"/>
      <c r="H82" s="25"/>
    </row>
    <row r="83" spans="1:8" s="19" customFormat="1" ht="12" x14ac:dyDescent="0.2">
      <c r="A83" s="21"/>
      <c r="C83" s="24"/>
      <c r="D83" s="25"/>
      <c r="E83" s="24"/>
      <c r="F83" s="25"/>
      <c r="G83" s="24"/>
      <c r="H83" s="25"/>
    </row>
    <row r="84" spans="1:8" s="19" customFormat="1" ht="12" x14ac:dyDescent="0.2">
      <c r="A84" s="21"/>
      <c r="C84" s="24"/>
      <c r="D84" s="25"/>
      <c r="E84" s="24"/>
      <c r="F84" s="25"/>
      <c r="G84" s="24"/>
      <c r="H84" s="25"/>
    </row>
    <row r="85" spans="1:8" s="19" customFormat="1" ht="12" x14ac:dyDescent="0.2">
      <c r="A85" s="21"/>
      <c r="C85" s="24"/>
      <c r="D85" s="25"/>
      <c r="E85" s="24"/>
      <c r="F85" s="25"/>
      <c r="G85" s="24"/>
      <c r="H85" s="25"/>
    </row>
    <row r="86" spans="1:8" s="19" customFormat="1" ht="12" x14ac:dyDescent="0.2">
      <c r="A86" s="21"/>
      <c r="C86" s="24"/>
      <c r="D86" s="25"/>
      <c r="E86" s="24"/>
      <c r="F86" s="25"/>
      <c r="G86" s="24"/>
      <c r="H86" s="25"/>
    </row>
    <row r="87" spans="1:8" s="19" customFormat="1" ht="12" x14ac:dyDescent="0.2">
      <c r="A87" s="21"/>
      <c r="C87" s="24"/>
      <c r="D87" s="25"/>
      <c r="E87" s="24"/>
      <c r="F87" s="25"/>
      <c r="G87" s="24"/>
      <c r="H87" s="25"/>
    </row>
    <row r="88" spans="1:8" s="19" customFormat="1" ht="12" x14ac:dyDescent="0.2">
      <c r="A88" s="21"/>
      <c r="C88" s="24"/>
      <c r="D88" s="25"/>
      <c r="E88" s="24"/>
      <c r="F88" s="25"/>
      <c r="G88" s="24"/>
      <c r="H88" s="25"/>
    </row>
    <row r="89" spans="1:8" s="19" customFormat="1" ht="12" x14ac:dyDescent="0.2">
      <c r="A89" s="21"/>
      <c r="C89" s="24"/>
      <c r="D89" s="25"/>
      <c r="E89" s="24"/>
      <c r="F89" s="25"/>
      <c r="G89" s="24"/>
      <c r="H89" s="25"/>
    </row>
    <row r="90" spans="1:8" x14ac:dyDescent="0.2">
      <c r="B90" s="19"/>
      <c r="C90" s="24"/>
      <c r="D90" s="25"/>
      <c r="E90" s="24"/>
      <c r="F90" s="25"/>
      <c r="G90" s="24"/>
      <c r="H90" s="25"/>
    </row>
    <row r="91" spans="1:8" x14ac:dyDescent="0.2">
      <c r="B91" s="19"/>
      <c r="C91" s="24"/>
      <c r="D91" s="25"/>
      <c r="E91" s="24"/>
      <c r="F91" s="25"/>
      <c r="G91" s="24"/>
      <c r="H91" s="25"/>
    </row>
    <row r="92" spans="1:8" x14ac:dyDescent="0.2">
      <c r="B92" s="19"/>
      <c r="C92" s="24"/>
      <c r="D92" s="25"/>
      <c r="E92" s="24"/>
      <c r="F92" s="25"/>
      <c r="G92" s="24"/>
      <c r="H92" s="25"/>
    </row>
    <row r="93" spans="1:8" x14ac:dyDescent="0.2">
      <c r="B93" s="14"/>
      <c r="C93" s="12"/>
      <c r="D93" s="13"/>
      <c r="E93" s="12"/>
      <c r="F93" s="13"/>
      <c r="G93" s="12"/>
      <c r="H93" s="13"/>
    </row>
    <row r="94" spans="1:8" x14ac:dyDescent="0.2">
      <c r="B94" s="14"/>
      <c r="C94" s="12"/>
      <c r="D94" s="13"/>
      <c r="E94" s="12"/>
      <c r="F94" s="13"/>
      <c r="G94" s="12"/>
      <c r="H94" s="13"/>
    </row>
    <row r="95" spans="1:8" x14ac:dyDescent="0.2">
      <c r="B95" s="14"/>
      <c r="C95" s="12"/>
      <c r="D95" s="13"/>
      <c r="E95" s="12"/>
      <c r="F95" s="13"/>
      <c r="G95" s="12"/>
      <c r="H95" s="13"/>
    </row>
    <row r="96" spans="1:8" x14ac:dyDescent="0.2">
      <c r="B96" s="14"/>
      <c r="C96" s="12"/>
      <c r="D96" s="13"/>
      <c r="E96" s="12"/>
      <c r="F96" s="13"/>
      <c r="G96" s="12"/>
      <c r="H96" s="13"/>
    </row>
    <row r="97" spans="2:8" x14ac:dyDescent="0.2">
      <c r="B97" s="14"/>
      <c r="C97" s="12"/>
      <c r="D97" s="13"/>
      <c r="E97" s="12"/>
      <c r="F97" s="13"/>
      <c r="G97" s="12"/>
      <c r="H97" s="13"/>
    </row>
    <row r="98" spans="2:8" x14ac:dyDescent="0.2">
      <c r="B98" s="14"/>
      <c r="C98" s="12"/>
      <c r="D98" s="13"/>
      <c r="E98" s="12"/>
      <c r="F98" s="13"/>
      <c r="G98" s="12"/>
      <c r="H98" s="13"/>
    </row>
    <row r="99" spans="2:8" x14ac:dyDescent="0.2">
      <c r="B99" s="14"/>
      <c r="C99" s="12"/>
      <c r="D99" s="13"/>
      <c r="E99" s="12"/>
      <c r="F99" s="13"/>
      <c r="G99" s="12"/>
      <c r="H99" s="13"/>
    </row>
    <row r="100" spans="2:8" x14ac:dyDescent="0.2">
      <c r="B100" s="14"/>
      <c r="C100" s="12"/>
      <c r="D100" s="13"/>
      <c r="E100" s="12"/>
      <c r="F100" s="13"/>
      <c r="G100" s="12"/>
      <c r="H100" s="13"/>
    </row>
    <row r="101" spans="2:8" x14ac:dyDescent="0.2">
      <c r="B101" s="14"/>
      <c r="C101" s="12"/>
      <c r="D101" s="13"/>
      <c r="E101" s="12"/>
      <c r="F101" s="13"/>
      <c r="G101" s="12"/>
      <c r="H101" s="13"/>
    </row>
    <row r="102" spans="2:8" x14ac:dyDescent="0.2">
      <c r="B102" s="14"/>
      <c r="C102" s="12"/>
      <c r="D102" s="13"/>
      <c r="E102" s="12"/>
      <c r="F102" s="13"/>
      <c r="G102" s="12"/>
      <c r="H102" s="13"/>
    </row>
    <row r="103" spans="2:8" x14ac:dyDescent="0.2">
      <c r="B103" s="14"/>
      <c r="C103" s="12"/>
      <c r="D103" s="13"/>
      <c r="E103" s="12"/>
      <c r="F103" s="13"/>
      <c r="G103" s="12"/>
      <c r="H103" s="13"/>
    </row>
    <row r="104" spans="2:8" x14ac:dyDescent="0.2">
      <c r="B104" s="14"/>
      <c r="C104" s="12"/>
      <c r="D104" s="13"/>
      <c r="E104" s="12"/>
      <c r="F104" s="13"/>
      <c r="G104" s="12"/>
      <c r="H104" s="13"/>
    </row>
    <row r="105" spans="2:8" x14ac:dyDescent="0.2">
      <c r="B105" s="14"/>
      <c r="C105" s="12"/>
      <c r="D105" s="13"/>
      <c r="E105" s="12"/>
      <c r="F105" s="13"/>
      <c r="G105" s="12"/>
      <c r="H105" s="13"/>
    </row>
    <row r="106" spans="2:8" x14ac:dyDescent="0.2">
      <c r="B106" s="14"/>
      <c r="C106" s="12"/>
      <c r="D106" s="13"/>
      <c r="E106" s="12"/>
      <c r="F106" s="13"/>
      <c r="G106" s="12"/>
      <c r="H106" s="13"/>
    </row>
    <row r="107" spans="2:8" x14ac:dyDescent="0.2">
      <c r="B107" s="14"/>
      <c r="C107" s="12"/>
      <c r="D107" s="13"/>
      <c r="E107" s="12"/>
      <c r="F107" s="13"/>
      <c r="G107" s="12"/>
      <c r="H107" s="13"/>
    </row>
    <row r="108" spans="2:8" x14ac:dyDescent="0.2">
      <c r="B108" s="14"/>
      <c r="C108" s="12"/>
      <c r="D108" s="13"/>
      <c r="E108" s="12"/>
      <c r="F108" s="13"/>
      <c r="G108" s="12"/>
      <c r="H108" s="13"/>
    </row>
    <row r="109" spans="2:8" x14ac:dyDescent="0.2">
      <c r="B109" s="14"/>
      <c r="C109" s="12"/>
      <c r="D109" s="13"/>
      <c r="E109" s="12"/>
      <c r="F109" s="13"/>
      <c r="G109" s="12"/>
      <c r="H109" s="13"/>
    </row>
    <row r="110" spans="2:8" x14ac:dyDescent="0.2">
      <c r="B110" s="14"/>
      <c r="C110" s="12"/>
      <c r="D110" s="13"/>
      <c r="E110" s="12"/>
      <c r="F110" s="13"/>
      <c r="G110" s="12"/>
      <c r="H110" s="13"/>
    </row>
    <row r="111" spans="2:8" x14ac:dyDescent="0.2">
      <c r="B111" s="14"/>
      <c r="C111" s="12"/>
      <c r="D111" s="13"/>
      <c r="E111" s="12"/>
      <c r="F111" s="13"/>
      <c r="G111" s="12"/>
      <c r="H111" s="13"/>
    </row>
    <row r="112" spans="2:8" x14ac:dyDescent="0.2">
      <c r="B112" s="14"/>
      <c r="C112" s="12"/>
      <c r="D112" s="13"/>
      <c r="E112" s="12"/>
      <c r="F112" s="13"/>
      <c r="G112" s="12"/>
      <c r="H112" s="13"/>
    </row>
    <row r="113" spans="2:8" x14ac:dyDescent="0.2">
      <c r="B113" s="14"/>
      <c r="C113" s="12"/>
      <c r="D113" s="13"/>
      <c r="E113" s="12"/>
      <c r="F113" s="13"/>
      <c r="G113" s="12"/>
      <c r="H113" s="13"/>
    </row>
    <row r="114" spans="2:8" x14ac:dyDescent="0.2">
      <c r="B114" s="14"/>
      <c r="C114" s="12"/>
      <c r="D114" s="13"/>
      <c r="E114" s="12"/>
      <c r="F114" s="13"/>
      <c r="G114" s="12"/>
      <c r="H114" s="13"/>
    </row>
    <row r="115" spans="2:8" x14ac:dyDescent="0.2">
      <c r="B115" s="14"/>
      <c r="C115" s="12"/>
      <c r="D115" s="13"/>
      <c r="E115" s="12"/>
      <c r="F115" s="13"/>
      <c r="G115" s="12"/>
      <c r="H115" s="13"/>
    </row>
    <row r="116" spans="2:8" x14ac:dyDescent="0.2">
      <c r="B116" s="14"/>
      <c r="C116" s="12"/>
      <c r="D116" s="13"/>
      <c r="E116" s="12"/>
      <c r="F116" s="13"/>
      <c r="G116" s="12"/>
      <c r="H116" s="13"/>
    </row>
    <row r="117" spans="2:8" x14ac:dyDescent="0.2">
      <c r="B117" s="14"/>
      <c r="C117" s="12"/>
      <c r="D117" s="13"/>
      <c r="E117" s="12"/>
      <c r="F117" s="13"/>
      <c r="G117" s="12"/>
      <c r="H117" s="13"/>
    </row>
    <row r="118" spans="2:8" x14ac:dyDescent="0.2">
      <c r="B118" s="14"/>
      <c r="C118" s="12"/>
      <c r="D118" s="13"/>
      <c r="E118" s="12"/>
      <c r="F118" s="13"/>
      <c r="G118" s="12"/>
      <c r="H118" s="13"/>
    </row>
    <row r="119" spans="2:8" x14ac:dyDescent="0.2">
      <c r="B119" s="14"/>
      <c r="C119" s="12"/>
      <c r="D119" s="13"/>
      <c r="E119" s="12"/>
      <c r="F119" s="13"/>
      <c r="G119" s="12"/>
      <c r="H119" s="13"/>
    </row>
    <row r="120" spans="2:8" x14ac:dyDescent="0.2">
      <c r="B120" s="14"/>
      <c r="C120" s="12"/>
      <c r="D120" s="13"/>
      <c r="E120" s="12"/>
      <c r="F120" s="13"/>
      <c r="G120" s="12"/>
      <c r="H120" s="13"/>
    </row>
    <row r="121" spans="2:8" x14ac:dyDescent="0.2">
      <c r="B121" s="14"/>
      <c r="C121" s="12"/>
      <c r="D121" s="13"/>
      <c r="E121" s="12"/>
      <c r="F121" s="13"/>
      <c r="G121" s="12"/>
      <c r="H121" s="13"/>
    </row>
    <row r="122" spans="2:8" x14ac:dyDescent="0.2">
      <c r="B122" s="14"/>
      <c r="C122" s="12"/>
      <c r="D122" s="13"/>
      <c r="E122" s="12"/>
      <c r="F122" s="13"/>
      <c r="G122" s="12"/>
      <c r="H122" s="13"/>
    </row>
    <row r="123" spans="2:8" x14ac:dyDescent="0.2">
      <c r="B123" s="14"/>
      <c r="C123" s="12"/>
      <c r="D123" s="13"/>
      <c r="E123" s="12"/>
      <c r="F123" s="13"/>
      <c r="G123" s="12"/>
      <c r="H123" s="13"/>
    </row>
    <row r="124" spans="2:8" x14ac:dyDescent="0.2">
      <c r="B124" s="14"/>
      <c r="C124" s="12"/>
      <c r="D124" s="13"/>
      <c r="E124" s="12"/>
      <c r="F124" s="13"/>
      <c r="G124" s="12"/>
      <c r="H124" s="13"/>
    </row>
    <row r="125" spans="2:8" x14ac:dyDescent="0.2">
      <c r="B125" s="14"/>
      <c r="C125" s="12"/>
      <c r="D125" s="13"/>
      <c r="E125" s="12"/>
      <c r="F125" s="13"/>
      <c r="G125" s="12"/>
      <c r="H125" s="13"/>
    </row>
    <row r="126" spans="2:8" x14ac:dyDescent="0.2">
      <c r="B126" s="14"/>
      <c r="C126" s="12"/>
      <c r="D126" s="13"/>
      <c r="E126" s="12"/>
      <c r="F126" s="13"/>
      <c r="G126" s="12"/>
      <c r="H126" s="13"/>
    </row>
    <row r="127" spans="2:8" x14ac:dyDescent="0.2">
      <c r="B127" s="14"/>
      <c r="C127" s="12"/>
      <c r="D127" s="13"/>
      <c r="E127" s="12"/>
      <c r="F127" s="13"/>
      <c r="G127" s="12"/>
      <c r="H127" s="13"/>
    </row>
    <row r="128" spans="2:8" x14ac:dyDescent="0.2">
      <c r="B128" s="14"/>
      <c r="C128" s="12"/>
      <c r="D128" s="13"/>
      <c r="E128" s="12"/>
      <c r="F128" s="13"/>
      <c r="G128" s="12"/>
      <c r="H128" s="13"/>
    </row>
    <row r="129" spans="2:8" x14ac:dyDescent="0.2">
      <c r="B129" s="14"/>
      <c r="C129" s="12"/>
      <c r="D129" s="13"/>
      <c r="E129" s="12"/>
      <c r="F129" s="13"/>
      <c r="G129" s="12"/>
      <c r="H129" s="13"/>
    </row>
    <row r="130" spans="2:8" x14ac:dyDescent="0.2">
      <c r="B130" s="14"/>
      <c r="C130" s="12"/>
      <c r="D130" s="13"/>
      <c r="E130" s="12"/>
      <c r="F130" s="13"/>
      <c r="G130" s="12"/>
      <c r="H130" s="13"/>
    </row>
    <row r="131" spans="2:8" x14ac:dyDescent="0.2">
      <c r="B131" s="14"/>
      <c r="C131" s="12"/>
      <c r="D131" s="13"/>
      <c r="E131" s="12"/>
      <c r="F131" s="13"/>
      <c r="G131" s="12"/>
      <c r="H131" s="13"/>
    </row>
    <row r="132" spans="2:8" x14ac:dyDescent="0.2">
      <c r="B132" s="14"/>
      <c r="C132" s="12"/>
      <c r="D132" s="13"/>
      <c r="E132" s="12"/>
      <c r="F132" s="13"/>
      <c r="G132" s="12"/>
      <c r="H132" s="13"/>
    </row>
    <row r="133" spans="2:8" x14ac:dyDescent="0.2">
      <c r="B133" s="14"/>
      <c r="C133" s="12"/>
      <c r="D133" s="13"/>
      <c r="E133" s="12"/>
      <c r="F133" s="13"/>
      <c r="G133" s="12"/>
      <c r="H133" s="13"/>
    </row>
    <row r="134" spans="2:8" x14ac:dyDescent="0.2">
      <c r="B134" s="14"/>
      <c r="C134" s="12"/>
      <c r="D134" s="13"/>
      <c r="E134" s="12"/>
      <c r="F134" s="13"/>
      <c r="G134" s="12"/>
      <c r="H134" s="13"/>
    </row>
    <row r="135" spans="2:8" x14ac:dyDescent="0.2">
      <c r="B135" s="14"/>
      <c r="C135" s="12"/>
      <c r="D135" s="13"/>
      <c r="E135" s="12"/>
      <c r="F135" s="13"/>
      <c r="G135" s="12"/>
      <c r="H135" s="13"/>
    </row>
    <row r="136" spans="2:8" x14ac:dyDescent="0.2">
      <c r="B136" s="14"/>
      <c r="C136" s="12"/>
      <c r="D136" s="13"/>
      <c r="E136" s="12"/>
      <c r="F136" s="13"/>
      <c r="G136" s="12"/>
      <c r="H136" s="13"/>
    </row>
    <row r="137" spans="2:8" x14ac:dyDescent="0.2">
      <c r="B137" s="14"/>
      <c r="C137" s="12"/>
      <c r="D137" s="13"/>
      <c r="E137" s="12"/>
      <c r="F137" s="13"/>
      <c r="G137" s="12"/>
      <c r="H137" s="13"/>
    </row>
    <row r="138" spans="2:8" x14ac:dyDescent="0.2">
      <c r="B138" s="14"/>
      <c r="C138" s="12"/>
      <c r="D138" s="13"/>
      <c r="E138" s="12"/>
      <c r="F138" s="13"/>
      <c r="G138" s="12"/>
      <c r="H138" s="13"/>
    </row>
    <row r="139" spans="2:8" x14ac:dyDescent="0.2">
      <c r="B139" s="14"/>
      <c r="C139" s="12"/>
      <c r="D139" s="13"/>
      <c r="E139" s="12"/>
      <c r="F139" s="13"/>
      <c r="G139" s="12"/>
      <c r="H139" s="13"/>
    </row>
    <row r="140" spans="2:8" x14ac:dyDescent="0.2">
      <c r="B140" s="14"/>
      <c r="C140" s="12"/>
      <c r="D140" s="13"/>
      <c r="E140" s="12"/>
      <c r="F140" s="13"/>
      <c r="G140" s="12"/>
      <c r="H140" s="13"/>
    </row>
    <row r="141" spans="2:8" x14ac:dyDescent="0.2">
      <c r="B141" s="14"/>
      <c r="C141" s="12"/>
      <c r="D141" s="13"/>
      <c r="E141" s="12"/>
      <c r="F141" s="13"/>
      <c r="G141" s="12"/>
      <c r="H141" s="13"/>
    </row>
    <row r="142" spans="2:8" x14ac:dyDescent="0.2">
      <c r="B142" s="14"/>
      <c r="C142" s="12"/>
      <c r="D142" s="13"/>
      <c r="E142" s="12"/>
      <c r="F142" s="13"/>
      <c r="G142" s="12"/>
      <c r="H142" s="13"/>
    </row>
    <row r="143" spans="2:8" x14ac:dyDescent="0.2">
      <c r="B143" s="14"/>
      <c r="C143" s="12"/>
      <c r="D143" s="13"/>
      <c r="E143" s="12"/>
      <c r="F143" s="13"/>
      <c r="G143" s="12"/>
      <c r="H143" s="13"/>
    </row>
    <row r="144" spans="2:8" x14ac:dyDescent="0.2">
      <c r="B144" s="14"/>
      <c r="C144" s="12"/>
      <c r="D144" s="13"/>
      <c r="E144" s="12"/>
      <c r="F144" s="13"/>
      <c r="G144" s="12"/>
      <c r="H144" s="13"/>
    </row>
    <row r="145" spans="2:8" x14ac:dyDescent="0.2">
      <c r="B145" s="14"/>
      <c r="C145" s="12"/>
      <c r="D145" s="13"/>
      <c r="E145" s="12"/>
      <c r="F145" s="13"/>
      <c r="G145" s="12"/>
      <c r="H145" s="13"/>
    </row>
    <row r="146" spans="2:8" x14ac:dyDescent="0.2">
      <c r="B146" s="14"/>
      <c r="C146" s="12"/>
      <c r="D146" s="13"/>
      <c r="E146" s="12"/>
      <c r="F146" s="13"/>
      <c r="G146" s="12"/>
      <c r="H146" s="13"/>
    </row>
    <row r="147" spans="2:8" x14ac:dyDescent="0.2">
      <c r="B147" s="14"/>
      <c r="C147" s="12"/>
      <c r="D147" s="13"/>
      <c r="E147" s="12"/>
      <c r="F147" s="13"/>
      <c r="G147" s="12"/>
      <c r="H147" s="13"/>
    </row>
    <row r="148" spans="2:8" x14ac:dyDescent="0.2">
      <c r="B148" s="14"/>
      <c r="C148" s="12"/>
      <c r="D148" s="13"/>
      <c r="E148" s="12"/>
      <c r="F148" s="13"/>
      <c r="G148" s="12"/>
      <c r="H148" s="13"/>
    </row>
    <row r="149" spans="2:8" x14ac:dyDescent="0.2">
      <c r="B149" s="14"/>
      <c r="C149" s="12"/>
      <c r="D149" s="13"/>
      <c r="E149" s="12"/>
      <c r="F149" s="13"/>
      <c r="G149" s="12"/>
      <c r="H149" s="13"/>
    </row>
    <row r="150" spans="2:8" x14ac:dyDescent="0.2">
      <c r="B150" s="14"/>
      <c r="C150" s="12"/>
      <c r="D150" s="13"/>
      <c r="E150" s="12"/>
      <c r="F150" s="13"/>
      <c r="G150" s="12"/>
      <c r="H150" s="13"/>
    </row>
    <row r="151" spans="2:8" x14ac:dyDescent="0.2">
      <c r="B151" s="14"/>
      <c r="C151" s="12"/>
      <c r="D151" s="13"/>
      <c r="E151" s="12"/>
      <c r="F151" s="13"/>
      <c r="G151" s="12"/>
      <c r="H151" s="13"/>
    </row>
    <row r="152" spans="2:8" x14ac:dyDescent="0.2">
      <c r="B152" s="14"/>
      <c r="C152" s="12"/>
      <c r="D152" s="13"/>
      <c r="E152" s="12"/>
      <c r="F152" s="13"/>
      <c r="G152" s="12"/>
      <c r="H152" s="13"/>
    </row>
    <row r="153" spans="2:8" x14ac:dyDescent="0.2">
      <c r="B153" s="14"/>
      <c r="C153" s="12"/>
      <c r="D153" s="13"/>
      <c r="E153" s="12"/>
      <c r="F153" s="13"/>
      <c r="G153" s="12"/>
      <c r="H153" s="13"/>
    </row>
    <row r="154" spans="2:8" x14ac:dyDescent="0.2">
      <c r="B154" s="14"/>
      <c r="C154" s="12"/>
      <c r="D154" s="13"/>
      <c r="E154" s="12"/>
      <c r="F154" s="13"/>
      <c r="G154" s="12"/>
      <c r="H154" s="13"/>
    </row>
    <row r="155" spans="2:8" x14ac:dyDescent="0.2">
      <c r="B155" s="14"/>
      <c r="C155" s="12"/>
      <c r="D155" s="13"/>
      <c r="E155" s="12"/>
      <c r="F155" s="13"/>
      <c r="G155" s="12"/>
      <c r="H155" s="13"/>
    </row>
    <row r="156" spans="2:8" x14ac:dyDescent="0.2">
      <c r="B156" s="14"/>
      <c r="C156" s="12"/>
      <c r="D156" s="13"/>
      <c r="E156" s="12"/>
      <c r="F156" s="13"/>
      <c r="G156" s="12"/>
      <c r="H156" s="13"/>
    </row>
    <row r="157" spans="2:8" x14ac:dyDescent="0.2">
      <c r="B157" s="14"/>
      <c r="C157" s="12"/>
      <c r="D157" s="13"/>
      <c r="E157" s="12"/>
      <c r="F157" s="13"/>
      <c r="G157" s="12"/>
      <c r="H157" s="13"/>
    </row>
    <row r="158" spans="2:8" x14ac:dyDescent="0.2">
      <c r="B158" s="14"/>
      <c r="C158" s="12"/>
      <c r="D158" s="13"/>
      <c r="E158" s="12"/>
      <c r="F158" s="13"/>
      <c r="G158" s="12"/>
      <c r="H158" s="13"/>
    </row>
    <row r="159" spans="2:8" x14ac:dyDescent="0.2">
      <c r="B159" s="14"/>
      <c r="C159" s="12"/>
      <c r="D159" s="13"/>
      <c r="E159" s="12"/>
      <c r="F159" s="13"/>
      <c r="G159" s="12"/>
      <c r="H159" s="13"/>
    </row>
    <row r="160" spans="2:8" x14ac:dyDescent="0.2">
      <c r="B160" s="14"/>
      <c r="C160" s="12"/>
      <c r="D160" s="13"/>
      <c r="E160" s="12"/>
      <c r="F160" s="13"/>
      <c r="G160" s="12"/>
      <c r="H160" s="13"/>
    </row>
    <row r="161" spans="2:8" x14ac:dyDescent="0.2">
      <c r="B161" s="14"/>
      <c r="C161" s="12"/>
      <c r="D161" s="13"/>
      <c r="E161" s="12"/>
      <c r="F161" s="13"/>
      <c r="G161" s="12"/>
      <c r="H161" s="13"/>
    </row>
    <row r="162" spans="2:8" x14ac:dyDescent="0.2">
      <c r="B162" s="14"/>
      <c r="C162" s="12"/>
      <c r="D162" s="13"/>
      <c r="E162" s="12"/>
      <c r="F162" s="13"/>
      <c r="G162" s="12"/>
      <c r="H162" s="13"/>
    </row>
    <row r="163" spans="2:8" x14ac:dyDescent="0.2">
      <c r="B163" s="14"/>
      <c r="C163" s="12"/>
      <c r="D163" s="13"/>
      <c r="E163" s="12"/>
      <c r="F163" s="13"/>
      <c r="G163" s="12"/>
      <c r="H163" s="13"/>
    </row>
    <row r="164" spans="2:8" x14ac:dyDescent="0.2">
      <c r="B164" s="14"/>
      <c r="C164" s="12"/>
      <c r="D164" s="13"/>
      <c r="E164" s="12"/>
      <c r="F164" s="13"/>
      <c r="G164" s="12"/>
      <c r="H164" s="13"/>
    </row>
    <row r="165" spans="2:8" x14ac:dyDescent="0.2">
      <c r="B165" s="14"/>
      <c r="C165" s="12"/>
      <c r="D165" s="13"/>
      <c r="E165" s="12"/>
      <c r="F165" s="13"/>
      <c r="G165" s="12"/>
      <c r="H165" s="13"/>
    </row>
    <row r="166" spans="2:8" x14ac:dyDescent="0.2">
      <c r="B166" s="14"/>
      <c r="C166" s="12"/>
      <c r="D166" s="13"/>
      <c r="E166" s="12"/>
      <c r="F166" s="13"/>
      <c r="G166" s="12"/>
      <c r="H166" s="13"/>
    </row>
    <row r="167" spans="2:8" x14ac:dyDescent="0.2">
      <c r="B167" s="14"/>
      <c r="C167" s="12"/>
      <c r="D167" s="13"/>
      <c r="E167" s="12"/>
      <c r="F167" s="13"/>
      <c r="G167" s="12"/>
      <c r="H167" s="13"/>
    </row>
    <row r="168" spans="2:8" x14ac:dyDescent="0.2">
      <c r="B168" s="14"/>
      <c r="C168" s="12"/>
      <c r="D168" s="13"/>
      <c r="E168" s="12"/>
      <c r="F168" s="13"/>
      <c r="G168" s="12"/>
      <c r="H168" s="13"/>
    </row>
    <row r="169" spans="2:8" x14ac:dyDescent="0.2">
      <c r="B169" s="14"/>
      <c r="C169" s="12"/>
      <c r="D169" s="13"/>
      <c r="E169" s="12"/>
      <c r="F169" s="13"/>
      <c r="G169" s="12"/>
      <c r="H169" s="13"/>
    </row>
    <row r="170" spans="2:8" x14ac:dyDescent="0.2">
      <c r="B170" s="14"/>
      <c r="C170" s="12"/>
      <c r="D170" s="13"/>
      <c r="E170" s="12"/>
      <c r="F170" s="13"/>
      <c r="G170" s="12"/>
      <c r="H170" s="13"/>
    </row>
    <row r="171" spans="2:8" x14ac:dyDescent="0.2">
      <c r="B171" s="14"/>
      <c r="C171" s="12"/>
      <c r="D171" s="13"/>
      <c r="E171" s="12"/>
      <c r="F171" s="13"/>
      <c r="G171" s="12"/>
      <c r="H171" s="13"/>
    </row>
    <row r="172" spans="2:8" x14ac:dyDescent="0.2">
      <c r="B172" s="14"/>
      <c r="C172" s="12"/>
      <c r="D172" s="13"/>
      <c r="E172" s="12"/>
      <c r="F172" s="13"/>
      <c r="G172" s="12"/>
      <c r="H172" s="13"/>
    </row>
    <row r="173" spans="2:8" x14ac:dyDescent="0.2">
      <c r="B173" s="14"/>
      <c r="C173" s="12"/>
      <c r="D173" s="13"/>
      <c r="E173" s="12"/>
      <c r="F173" s="13"/>
      <c r="G173" s="12"/>
      <c r="H173" s="13"/>
    </row>
    <row r="174" spans="2:8" x14ac:dyDescent="0.2">
      <c r="B174" s="14"/>
      <c r="C174" s="12"/>
      <c r="D174" s="13"/>
      <c r="E174" s="12"/>
      <c r="F174" s="13"/>
      <c r="G174" s="12"/>
      <c r="H174" s="13"/>
    </row>
    <row r="175" spans="2:8" x14ac:dyDescent="0.2">
      <c r="B175" s="14"/>
      <c r="C175" s="12"/>
      <c r="D175" s="13"/>
      <c r="E175" s="12"/>
      <c r="F175" s="13"/>
      <c r="G175" s="12"/>
      <c r="H175" s="13"/>
    </row>
    <row r="176" spans="2:8" x14ac:dyDescent="0.2">
      <c r="B176" s="14"/>
      <c r="C176" s="12"/>
      <c r="D176" s="13"/>
      <c r="E176" s="12"/>
      <c r="F176" s="13"/>
      <c r="G176" s="12"/>
      <c r="H176" s="13"/>
    </row>
    <row r="177" spans="2:8" x14ac:dyDescent="0.2">
      <c r="B177" s="14"/>
      <c r="C177" s="12"/>
      <c r="D177" s="13"/>
      <c r="E177" s="12"/>
      <c r="F177" s="13"/>
      <c r="G177" s="12"/>
      <c r="H177" s="13"/>
    </row>
    <row r="178" spans="2:8" x14ac:dyDescent="0.2">
      <c r="B178" s="14"/>
      <c r="C178" s="12"/>
      <c r="D178" s="13"/>
      <c r="E178" s="12"/>
      <c r="F178" s="13"/>
      <c r="G178" s="12"/>
      <c r="H178" s="13"/>
    </row>
    <row r="179" spans="2:8" x14ac:dyDescent="0.2">
      <c r="B179" s="14"/>
      <c r="C179" s="12"/>
      <c r="D179" s="13"/>
      <c r="E179" s="12"/>
      <c r="F179" s="13"/>
      <c r="G179" s="12"/>
      <c r="H179" s="13"/>
    </row>
    <row r="180" spans="2:8" x14ac:dyDescent="0.2">
      <c r="B180" s="14"/>
      <c r="C180" s="12"/>
      <c r="D180" s="13"/>
      <c r="E180" s="12"/>
      <c r="F180" s="13"/>
      <c r="G180" s="12"/>
      <c r="H180" s="13"/>
    </row>
    <row r="181" spans="2:8" x14ac:dyDescent="0.2">
      <c r="B181" s="14"/>
      <c r="C181" s="12"/>
      <c r="D181" s="13"/>
      <c r="E181" s="12"/>
      <c r="F181" s="13"/>
      <c r="G181" s="12"/>
      <c r="H181" s="13"/>
    </row>
    <row r="182" spans="2:8" x14ac:dyDescent="0.2">
      <c r="B182" s="14"/>
      <c r="C182" s="12"/>
      <c r="D182" s="13"/>
      <c r="E182" s="12"/>
      <c r="F182" s="13"/>
      <c r="G182" s="12"/>
      <c r="H182" s="13"/>
    </row>
    <row r="183" spans="2:8" x14ac:dyDescent="0.2">
      <c r="B183" s="14"/>
      <c r="C183" s="12"/>
      <c r="D183" s="13"/>
      <c r="E183" s="12"/>
      <c r="F183" s="13"/>
      <c r="G183" s="12"/>
      <c r="H183" s="13"/>
    </row>
    <row r="184" spans="2:8" x14ac:dyDescent="0.2">
      <c r="B184" s="14"/>
      <c r="C184" s="12"/>
      <c r="D184" s="13"/>
      <c r="E184" s="12"/>
      <c r="F184" s="13"/>
      <c r="G184" s="12"/>
      <c r="H184" s="13"/>
    </row>
    <row r="185" spans="2:8" x14ac:dyDescent="0.2">
      <c r="B185" s="14"/>
      <c r="C185" s="12"/>
      <c r="D185" s="13"/>
      <c r="E185" s="12"/>
      <c r="F185" s="13"/>
      <c r="G185" s="12"/>
      <c r="H185" s="13"/>
    </row>
    <row r="186" spans="2:8" x14ac:dyDescent="0.2">
      <c r="B186" s="14"/>
      <c r="C186" s="12"/>
      <c r="D186" s="13"/>
      <c r="E186" s="12"/>
      <c r="F186" s="13"/>
      <c r="G186" s="12"/>
      <c r="H186" s="13"/>
    </row>
    <row r="187" spans="2:8" x14ac:dyDescent="0.2">
      <c r="B187" s="14"/>
      <c r="C187" s="12"/>
      <c r="D187" s="13"/>
      <c r="E187" s="12"/>
      <c r="F187" s="13"/>
      <c r="G187" s="12"/>
      <c r="H187" s="13"/>
    </row>
    <row r="188" spans="2:8" x14ac:dyDescent="0.2">
      <c r="B188" s="14"/>
      <c r="C188" s="12"/>
      <c r="D188" s="13"/>
      <c r="E188" s="12"/>
      <c r="F188" s="13"/>
      <c r="G188" s="12"/>
      <c r="H188" s="13"/>
    </row>
    <row r="189" spans="2:8" x14ac:dyDescent="0.2">
      <c r="B189" s="14"/>
      <c r="C189" s="12"/>
      <c r="D189" s="13"/>
      <c r="E189" s="12"/>
      <c r="F189" s="13"/>
      <c r="G189" s="12"/>
      <c r="H189" s="13"/>
    </row>
    <row r="190" spans="2:8" x14ac:dyDescent="0.2">
      <c r="B190" s="14"/>
      <c r="C190" s="12"/>
      <c r="D190" s="13"/>
      <c r="E190" s="12"/>
      <c r="F190" s="13"/>
      <c r="G190" s="12"/>
      <c r="H190" s="13"/>
    </row>
    <row r="191" spans="2:8" x14ac:dyDescent="0.2">
      <c r="B191" s="14"/>
      <c r="C191" s="12"/>
      <c r="D191" s="13"/>
      <c r="E191" s="12"/>
      <c r="F191" s="13"/>
      <c r="G191" s="12"/>
      <c r="H191" s="13"/>
    </row>
    <row r="192" spans="2:8" x14ac:dyDescent="0.2">
      <c r="B192" s="14"/>
      <c r="C192" s="12"/>
      <c r="D192" s="13"/>
      <c r="E192" s="12"/>
      <c r="F192" s="13"/>
      <c r="G192" s="12"/>
      <c r="H192" s="13"/>
    </row>
    <row r="193" spans="2:8" x14ac:dyDescent="0.2">
      <c r="B193" s="14"/>
      <c r="C193" s="12"/>
      <c r="D193" s="13"/>
      <c r="E193" s="12"/>
      <c r="F193" s="13"/>
      <c r="G193" s="12"/>
      <c r="H193" s="13"/>
    </row>
    <row r="194" spans="2:8" x14ac:dyDescent="0.2">
      <c r="B194" s="14"/>
      <c r="C194" s="12"/>
      <c r="D194" s="13"/>
      <c r="E194" s="12"/>
      <c r="F194" s="13"/>
      <c r="G194" s="12"/>
      <c r="H194" s="13"/>
    </row>
    <row r="195" spans="2:8" x14ac:dyDescent="0.2">
      <c r="B195" s="14"/>
      <c r="C195" s="12"/>
      <c r="D195" s="13"/>
      <c r="E195" s="12"/>
      <c r="F195" s="13"/>
      <c r="G195" s="12"/>
      <c r="H195" s="13"/>
    </row>
    <row r="196" spans="2:8" x14ac:dyDescent="0.2">
      <c r="B196" s="14"/>
      <c r="C196" s="12"/>
      <c r="D196" s="13"/>
      <c r="E196" s="12"/>
      <c r="F196" s="13"/>
      <c r="G196" s="12"/>
      <c r="H196" s="13"/>
    </row>
    <row r="197" spans="2:8" x14ac:dyDescent="0.2">
      <c r="B197" s="14"/>
      <c r="C197" s="12"/>
      <c r="D197" s="13"/>
      <c r="E197" s="12"/>
      <c r="F197" s="13"/>
      <c r="G197" s="12"/>
      <c r="H197" s="13"/>
    </row>
    <row r="198" spans="2:8" x14ac:dyDescent="0.2">
      <c r="B198" s="14"/>
      <c r="C198" s="12"/>
      <c r="D198" s="13"/>
      <c r="E198" s="12"/>
      <c r="F198" s="13"/>
      <c r="G198" s="12"/>
      <c r="H198" s="13"/>
    </row>
    <row r="199" spans="2:8" x14ac:dyDescent="0.2">
      <c r="B199" s="14"/>
      <c r="C199" s="12"/>
      <c r="D199" s="13"/>
      <c r="E199" s="12"/>
      <c r="F199" s="13"/>
      <c r="G199" s="12"/>
      <c r="H199" s="13"/>
    </row>
    <row r="200" spans="2:8" x14ac:dyDescent="0.2">
      <c r="B200" s="14"/>
      <c r="C200" s="12"/>
      <c r="D200" s="13"/>
      <c r="E200" s="12"/>
      <c r="F200" s="13"/>
      <c r="G200" s="12"/>
      <c r="H200" s="13"/>
    </row>
    <row r="201" spans="2:8" x14ac:dyDescent="0.2">
      <c r="B201" s="14"/>
      <c r="C201" s="12"/>
      <c r="D201" s="13"/>
      <c r="E201" s="12"/>
      <c r="F201" s="13"/>
      <c r="G201" s="12"/>
      <c r="H201" s="13"/>
    </row>
    <row r="202" spans="2:8" x14ac:dyDescent="0.2">
      <c r="B202" s="14"/>
      <c r="C202" s="12"/>
      <c r="D202" s="13"/>
      <c r="E202" s="12"/>
      <c r="F202" s="13"/>
      <c r="G202" s="12"/>
      <c r="H202" s="13"/>
    </row>
    <row r="203" spans="2:8" x14ac:dyDescent="0.2">
      <c r="B203" s="14"/>
      <c r="C203" s="12"/>
      <c r="D203" s="13"/>
      <c r="E203" s="12"/>
      <c r="F203" s="13"/>
      <c r="G203" s="12"/>
      <c r="H203" s="13"/>
    </row>
    <row r="204" spans="2:8" x14ac:dyDescent="0.2">
      <c r="B204" s="14"/>
      <c r="C204" s="12"/>
      <c r="D204" s="13"/>
      <c r="E204" s="12"/>
      <c r="F204" s="13"/>
      <c r="G204" s="12"/>
      <c r="H204" s="13"/>
    </row>
    <row r="205" spans="2:8" x14ac:dyDescent="0.2">
      <c r="B205" s="14"/>
      <c r="C205" s="12"/>
      <c r="D205" s="13"/>
      <c r="E205" s="12"/>
      <c r="F205" s="13"/>
      <c r="G205" s="12"/>
      <c r="H205" s="13"/>
    </row>
    <row r="206" spans="2:8" x14ac:dyDescent="0.2">
      <c r="B206" s="14"/>
      <c r="C206" s="12"/>
      <c r="D206" s="13"/>
      <c r="E206" s="12"/>
      <c r="F206" s="13"/>
      <c r="G206" s="12"/>
      <c r="H206" s="13"/>
    </row>
    <row r="207" spans="2:8" x14ac:dyDescent="0.2">
      <c r="B207" s="14"/>
      <c r="C207" s="12"/>
      <c r="D207" s="13"/>
      <c r="E207" s="12"/>
      <c r="F207" s="13"/>
      <c r="G207" s="12"/>
      <c r="H207" s="13"/>
    </row>
    <row r="208" spans="2:8" x14ac:dyDescent="0.2">
      <c r="B208" s="14"/>
      <c r="C208" s="12"/>
      <c r="D208" s="13"/>
      <c r="E208" s="12"/>
      <c r="F208" s="13"/>
      <c r="G208" s="12"/>
      <c r="H208" s="13"/>
    </row>
    <row r="209" spans="2:8" x14ac:dyDescent="0.2">
      <c r="B209" s="14"/>
      <c r="C209" s="12"/>
      <c r="D209" s="13"/>
      <c r="E209" s="12"/>
      <c r="F209" s="13"/>
      <c r="G209" s="12"/>
      <c r="H209" s="13"/>
    </row>
    <row r="210" spans="2:8" x14ac:dyDescent="0.2">
      <c r="B210" s="14"/>
      <c r="C210" s="12"/>
      <c r="D210" s="13"/>
      <c r="E210" s="12"/>
      <c r="F210" s="13"/>
      <c r="G210" s="12"/>
      <c r="H210" s="13"/>
    </row>
    <row r="211" spans="2:8" x14ac:dyDescent="0.2">
      <c r="B211" s="14"/>
      <c r="C211" s="12"/>
      <c r="D211" s="13"/>
      <c r="E211" s="12"/>
      <c r="F211" s="13"/>
      <c r="G211" s="12"/>
      <c r="H211" s="13"/>
    </row>
    <row r="212" spans="2:8" x14ac:dyDescent="0.2">
      <c r="B212" s="14"/>
      <c r="C212" s="12"/>
      <c r="D212" s="13"/>
      <c r="E212" s="12"/>
      <c r="F212" s="13"/>
      <c r="G212" s="12"/>
      <c r="H212" s="13"/>
    </row>
    <row r="213" spans="2:8" x14ac:dyDescent="0.2">
      <c r="B213" s="14"/>
      <c r="C213" s="12"/>
      <c r="D213" s="13"/>
      <c r="E213" s="12"/>
      <c r="F213" s="13"/>
      <c r="G213" s="12"/>
      <c r="H213" s="13"/>
    </row>
    <row r="214" spans="2:8" x14ac:dyDescent="0.2">
      <c r="B214" s="14"/>
      <c r="C214" s="12"/>
      <c r="D214" s="13"/>
      <c r="E214" s="12"/>
      <c r="F214" s="13"/>
      <c r="G214" s="12"/>
      <c r="H214" s="13"/>
    </row>
    <row r="215" spans="2:8" x14ac:dyDescent="0.2">
      <c r="B215" s="14"/>
      <c r="C215" s="12"/>
      <c r="D215" s="13"/>
      <c r="E215" s="12"/>
      <c r="F215" s="13"/>
      <c r="G215" s="12"/>
      <c r="H215" s="13"/>
    </row>
    <row r="216" spans="2:8" x14ac:dyDescent="0.2">
      <c r="B216" s="14"/>
      <c r="C216" s="12"/>
      <c r="D216" s="13"/>
      <c r="E216" s="12"/>
      <c r="F216" s="13"/>
      <c r="G216" s="12"/>
      <c r="H216" s="13"/>
    </row>
    <row r="217" spans="2:8" x14ac:dyDescent="0.2">
      <c r="B217" s="14"/>
      <c r="C217" s="12"/>
      <c r="D217" s="13"/>
      <c r="E217" s="12"/>
      <c r="F217" s="13"/>
      <c r="G217" s="12"/>
      <c r="H217" s="13"/>
    </row>
    <row r="218" spans="2:8" x14ac:dyDescent="0.2">
      <c r="B218" s="14"/>
      <c r="C218" s="12"/>
      <c r="D218" s="13"/>
      <c r="E218" s="12"/>
      <c r="F218" s="13"/>
      <c r="G218" s="12"/>
      <c r="H218" s="13"/>
    </row>
    <row r="219" spans="2:8" x14ac:dyDescent="0.2">
      <c r="B219" s="14"/>
      <c r="C219" s="12"/>
      <c r="D219" s="13"/>
      <c r="E219" s="12"/>
      <c r="F219" s="13"/>
      <c r="G219" s="12"/>
      <c r="H219" s="13"/>
    </row>
    <row r="220" spans="2:8" x14ac:dyDescent="0.2">
      <c r="B220" s="14"/>
      <c r="C220" s="12"/>
      <c r="D220" s="13"/>
      <c r="E220" s="12"/>
      <c r="F220" s="13"/>
      <c r="G220" s="12"/>
      <c r="H220" s="13"/>
    </row>
    <row r="221" spans="2:8" x14ac:dyDescent="0.2">
      <c r="B221" s="14"/>
      <c r="C221" s="12"/>
      <c r="D221" s="13"/>
      <c r="E221" s="12"/>
      <c r="F221" s="13"/>
      <c r="G221" s="12"/>
      <c r="H221" s="13"/>
    </row>
    <row r="222" spans="2:8" x14ac:dyDescent="0.2">
      <c r="B222" s="14"/>
      <c r="C222" s="12"/>
      <c r="D222" s="13"/>
      <c r="E222" s="12"/>
      <c r="F222" s="13"/>
      <c r="G222" s="12"/>
      <c r="H222" s="13"/>
    </row>
    <row r="223" spans="2:8" x14ac:dyDescent="0.2">
      <c r="B223" s="14"/>
      <c r="C223" s="12"/>
      <c r="D223" s="13"/>
      <c r="E223" s="12"/>
      <c r="F223" s="13"/>
      <c r="G223" s="12"/>
      <c r="H223" s="13"/>
    </row>
    <row r="224" spans="2:8" x14ac:dyDescent="0.2">
      <c r="B224" s="14"/>
      <c r="C224" s="12"/>
      <c r="D224" s="13"/>
      <c r="E224" s="12"/>
      <c r="F224" s="13"/>
      <c r="G224" s="12"/>
      <c r="H224" s="13"/>
    </row>
    <row r="225" spans="2:8" x14ac:dyDescent="0.2">
      <c r="B225" s="14"/>
      <c r="C225" s="12"/>
      <c r="D225" s="13"/>
      <c r="E225" s="12"/>
      <c r="F225" s="13"/>
      <c r="G225" s="12"/>
      <c r="H225" s="13"/>
    </row>
    <row r="226" spans="2:8" x14ac:dyDescent="0.2">
      <c r="B226" s="14"/>
      <c r="C226" s="12"/>
      <c r="D226" s="13"/>
      <c r="E226" s="12"/>
      <c r="F226" s="13"/>
      <c r="G226" s="12"/>
      <c r="H226" s="13"/>
    </row>
    <row r="227" spans="2:8" x14ac:dyDescent="0.2">
      <c r="B227" s="14"/>
      <c r="C227" s="12"/>
      <c r="D227" s="13"/>
      <c r="E227" s="12"/>
      <c r="F227" s="13"/>
      <c r="G227" s="12"/>
      <c r="H227" s="13"/>
    </row>
    <row r="228" spans="2:8" x14ac:dyDescent="0.2">
      <c r="B228" s="14"/>
      <c r="C228" s="12"/>
      <c r="D228" s="13"/>
      <c r="E228" s="12"/>
      <c r="F228" s="13"/>
      <c r="G228" s="12"/>
      <c r="H228" s="13"/>
    </row>
    <row r="229" spans="2:8" x14ac:dyDescent="0.2">
      <c r="B229" s="14"/>
      <c r="C229" s="12"/>
      <c r="D229" s="13"/>
      <c r="E229" s="12"/>
      <c r="F229" s="13"/>
      <c r="G229" s="12"/>
      <c r="H229" s="13"/>
    </row>
    <row r="230" spans="2:8" x14ac:dyDescent="0.2">
      <c r="B230" s="14"/>
      <c r="C230" s="12"/>
      <c r="D230" s="13"/>
      <c r="E230" s="12"/>
      <c r="F230" s="13"/>
      <c r="G230" s="12"/>
      <c r="H230" s="13"/>
    </row>
    <row r="231" spans="2:8" x14ac:dyDescent="0.2">
      <c r="B231" s="14"/>
      <c r="C231" s="12"/>
      <c r="D231" s="13"/>
      <c r="E231" s="12"/>
      <c r="F231" s="13"/>
      <c r="G231" s="12"/>
      <c r="H231" s="13"/>
    </row>
    <row r="232" spans="2:8" x14ac:dyDescent="0.2">
      <c r="B232" s="14"/>
      <c r="C232" s="12"/>
      <c r="D232" s="13"/>
      <c r="E232" s="12"/>
      <c r="F232" s="13"/>
      <c r="G232" s="12"/>
      <c r="H232" s="13"/>
    </row>
    <row r="233" spans="2:8" x14ac:dyDescent="0.2">
      <c r="B233" s="14"/>
      <c r="C233" s="12"/>
      <c r="D233" s="13"/>
      <c r="E233" s="12"/>
      <c r="F233" s="13"/>
      <c r="G233" s="12"/>
      <c r="H233" s="13"/>
    </row>
    <row r="234" spans="2:8" x14ac:dyDescent="0.2">
      <c r="B234" s="14"/>
      <c r="C234" s="12"/>
      <c r="D234" s="13"/>
      <c r="E234" s="12"/>
      <c r="F234" s="13"/>
      <c r="G234" s="12"/>
      <c r="H234" s="13"/>
    </row>
    <row r="235" spans="2:8" x14ac:dyDescent="0.2">
      <c r="B235" s="14"/>
      <c r="C235" s="12"/>
      <c r="D235" s="13"/>
      <c r="E235" s="12"/>
      <c r="F235" s="13"/>
      <c r="G235" s="12"/>
      <c r="H235" s="13"/>
    </row>
    <row r="236" spans="2:8" x14ac:dyDescent="0.2">
      <c r="B236" s="14"/>
      <c r="C236" s="12"/>
      <c r="D236" s="13"/>
      <c r="E236" s="12"/>
      <c r="F236" s="13"/>
      <c r="G236" s="12"/>
      <c r="H236" s="13"/>
    </row>
    <row r="237" spans="2:8" x14ac:dyDescent="0.2">
      <c r="B237" s="14"/>
      <c r="C237" s="12"/>
      <c r="D237" s="13"/>
      <c r="E237" s="12"/>
      <c r="F237" s="13"/>
      <c r="G237" s="12"/>
      <c r="H237" s="13"/>
    </row>
    <row r="238" spans="2:8" x14ac:dyDescent="0.2">
      <c r="B238" s="14"/>
      <c r="C238" s="12"/>
      <c r="D238" s="13"/>
      <c r="E238" s="12"/>
      <c r="F238" s="13"/>
      <c r="G238" s="12"/>
      <c r="H238" s="13"/>
    </row>
    <row r="239" spans="2:8" x14ac:dyDescent="0.2">
      <c r="B239" s="14"/>
      <c r="C239" s="12"/>
      <c r="D239" s="13"/>
      <c r="E239" s="12"/>
      <c r="F239" s="13"/>
      <c r="G239" s="12"/>
      <c r="H239" s="13"/>
    </row>
    <row r="240" spans="2:8" x14ac:dyDescent="0.2">
      <c r="B240" s="14"/>
      <c r="C240" s="12"/>
      <c r="D240" s="13"/>
      <c r="E240" s="12"/>
      <c r="F240" s="13"/>
      <c r="G240" s="12"/>
      <c r="H240" s="13"/>
    </row>
    <row r="241" spans="2:8" x14ac:dyDescent="0.2">
      <c r="B241" s="14"/>
      <c r="C241" s="12"/>
      <c r="D241" s="13"/>
      <c r="E241" s="12"/>
      <c r="F241" s="13"/>
      <c r="G241" s="12"/>
      <c r="H241" s="13"/>
    </row>
    <row r="242" spans="2:8" x14ac:dyDescent="0.2">
      <c r="B242" s="14"/>
      <c r="C242" s="12"/>
      <c r="D242" s="13"/>
      <c r="E242" s="12"/>
      <c r="F242" s="13"/>
      <c r="G242" s="12"/>
      <c r="H242" s="13"/>
    </row>
    <row r="243" spans="2:8" x14ac:dyDescent="0.2">
      <c r="B243" s="14"/>
      <c r="C243" s="12"/>
      <c r="D243" s="13"/>
      <c r="E243" s="12"/>
      <c r="F243" s="13"/>
      <c r="G243" s="12"/>
      <c r="H243" s="13"/>
    </row>
    <row r="244" spans="2:8" x14ac:dyDescent="0.2">
      <c r="B244" s="14"/>
      <c r="C244" s="12"/>
      <c r="D244" s="13"/>
      <c r="E244" s="12"/>
      <c r="F244" s="13"/>
      <c r="G244" s="12"/>
      <c r="H244" s="13"/>
    </row>
    <row r="245" spans="2:8" x14ac:dyDescent="0.2">
      <c r="B245" s="14"/>
      <c r="C245" s="12"/>
      <c r="D245" s="13"/>
      <c r="E245" s="12"/>
      <c r="F245" s="13"/>
      <c r="G245" s="12"/>
      <c r="H245" s="13"/>
    </row>
    <row r="246" spans="2:8" x14ac:dyDescent="0.2">
      <c r="B246" s="14"/>
      <c r="C246" s="12"/>
      <c r="D246" s="13"/>
      <c r="E246" s="12"/>
      <c r="F246" s="13"/>
      <c r="G246" s="12"/>
      <c r="H246" s="13"/>
    </row>
    <row r="247" spans="2:8" x14ac:dyDescent="0.2">
      <c r="B247" s="14"/>
      <c r="C247" s="12"/>
      <c r="D247" s="13"/>
      <c r="E247" s="12"/>
      <c r="F247" s="13"/>
      <c r="G247" s="12"/>
      <c r="H247" s="13"/>
    </row>
    <row r="248" spans="2:8" x14ac:dyDescent="0.2">
      <c r="B248" s="14"/>
      <c r="C248" s="12"/>
      <c r="D248" s="13"/>
      <c r="E248" s="12"/>
      <c r="F248" s="13"/>
      <c r="G248" s="12"/>
      <c r="H248" s="13"/>
    </row>
    <row r="249" spans="2:8" x14ac:dyDescent="0.2">
      <c r="B249" s="14"/>
      <c r="C249" s="12"/>
      <c r="D249" s="13"/>
      <c r="E249" s="12"/>
      <c r="F249" s="13"/>
      <c r="G249" s="12"/>
      <c r="H249" s="13"/>
    </row>
    <row r="250" spans="2:8" x14ac:dyDescent="0.2">
      <c r="B250" s="14"/>
      <c r="C250" s="12"/>
      <c r="D250" s="13"/>
      <c r="E250" s="12"/>
      <c r="F250" s="13"/>
      <c r="G250" s="12"/>
      <c r="H250" s="13"/>
    </row>
    <row r="251" spans="2:8" x14ac:dyDescent="0.2">
      <c r="B251" s="14"/>
      <c r="C251" s="12"/>
      <c r="D251" s="13"/>
      <c r="E251" s="12"/>
      <c r="F251" s="13"/>
      <c r="G251" s="12"/>
      <c r="H251" s="13"/>
    </row>
    <row r="252" spans="2:8" x14ac:dyDescent="0.2">
      <c r="B252" s="14"/>
      <c r="C252" s="12"/>
      <c r="D252" s="13"/>
      <c r="E252" s="12"/>
      <c r="F252" s="13"/>
      <c r="G252" s="12"/>
      <c r="H252" s="13"/>
    </row>
    <row r="253" spans="2:8" x14ac:dyDescent="0.2">
      <c r="B253" s="14"/>
      <c r="C253" s="12"/>
      <c r="D253" s="13"/>
      <c r="E253" s="12"/>
      <c r="F253" s="13"/>
      <c r="G253" s="12"/>
      <c r="H253" s="13"/>
    </row>
    <row r="254" spans="2:8" x14ac:dyDescent="0.2">
      <c r="B254" s="14"/>
      <c r="C254" s="12"/>
      <c r="D254" s="13"/>
      <c r="E254" s="12"/>
      <c r="F254" s="13"/>
      <c r="G254" s="12"/>
      <c r="H254" s="13"/>
    </row>
    <row r="255" spans="2:8" x14ac:dyDescent="0.2">
      <c r="B255" s="14"/>
      <c r="C255" s="12"/>
      <c r="D255" s="13"/>
      <c r="E255" s="12"/>
      <c r="F255" s="13"/>
      <c r="G255" s="12"/>
      <c r="H255" s="13"/>
    </row>
    <row r="256" spans="2:8" x14ac:dyDescent="0.2">
      <c r="B256" s="14"/>
      <c r="C256" s="12"/>
      <c r="D256" s="13"/>
      <c r="E256" s="12"/>
      <c r="F256" s="13"/>
      <c r="G256" s="12"/>
      <c r="H256" s="13"/>
    </row>
    <row r="257" spans="2:8" x14ac:dyDescent="0.2">
      <c r="B257" s="14"/>
      <c r="C257" s="12"/>
      <c r="D257" s="13"/>
      <c r="E257" s="12"/>
      <c r="F257" s="13"/>
      <c r="G257" s="12"/>
      <c r="H257" s="13"/>
    </row>
    <row r="258" spans="2:8" x14ac:dyDescent="0.2">
      <c r="B258" s="14"/>
      <c r="C258" s="12"/>
      <c r="D258" s="13"/>
      <c r="E258" s="12"/>
      <c r="F258" s="13"/>
      <c r="G258" s="12"/>
      <c r="H258" s="13"/>
    </row>
    <row r="259" spans="2:8" x14ac:dyDescent="0.2">
      <c r="B259" s="14"/>
      <c r="C259" s="12"/>
      <c r="D259" s="13"/>
      <c r="E259" s="12"/>
      <c r="F259" s="13"/>
      <c r="G259" s="12"/>
      <c r="H259" s="13"/>
    </row>
    <row r="260" spans="2:8" x14ac:dyDescent="0.2">
      <c r="B260" s="14"/>
      <c r="C260" s="12"/>
      <c r="D260" s="13"/>
      <c r="E260" s="12"/>
      <c r="F260" s="13"/>
      <c r="G260" s="12"/>
      <c r="H260" s="13"/>
    </row>
    <row r="261" spans="2:8" x14ac:dyDescent="0.2">
      <c r="B261" s="14"/>
      <c r="C261" s="12"/>
      <c r="D261" s="13"/>
      <c r="E261" s="12"/>
      <c r="F261" s="13"/>
      <c r="G261" s="12"/>
      <c r="H261" s="13"/>
    </row>
    <row r="262" spans="2:8" x14ac:dyDescent="0.2">
      <c r="B262" s="14"/>
      <c r="C262" s="12"/>
      <c r="D262" s="13"/>
      <c r="E262" s="12"/>
      <c r="F262" s="13"/>
      <c r="G262" s="12"/>
      <c r="H262" s="13"/>
    </row>
    <row r="263" spans="2:8" x14ac:dyDescent="0.2">
      <c r="B263" s="14"/>
      <c r="C263" s="12"/>
      <c r="D263" s="13"/>
      <c r="E263" s="12"/>
      <c r="F263" s="13"/>
      <c r="G263" s="12"/>
      <c r="H263" s="13"/>
    </row>
    <row r="264" spans="2:8" x14ac:dyDescent="0.2">
      <c r="B264" s="14"/>
      <c r="C264" s="12"/>
      <c r="D264" s="13"/>
      <c r="E264" s="12"/>
      <c r="F264" s="13"/>
      <c r="G264" s="12"/>
      <c r="H264" s="13"/>
    </row>
    <row r="265" spans="2:8" x14ac:dyDescent="0.2">
      <c r="B265" s="14"/>
      <c r="C265" s="12"/>
      <c r="D265" s="13"/>
      <c r="E265" s="12"/>
      <c r="F265" s="13"/>
      <c r="G265" s="12"/>
      <c r="H265" s="13"/>
    </row>
    <row r="266" spans="2:8" x14ac:dyDescent="0.2">
      <c r="B266" s="14"/>
      <c r="C266" s="12"/>
      <c r="D266" s="13"/>
      <c r="E266" s="12"/>
      <c r="F266" s="13"/>
      <c r="G266" s="12"/>
      <c r="H266" s="13"/>
    </row>
    <row r="267" spans="2:8" x14ac:dyDescent="0.2">
      <c r="B267" s="14"/>
      <c r="C267" s="12"/>
      <c r="D267" s="13"/>
      <c r="E267" s="12"/>
      <c r="F267" s="13"/>
      <c r="G267" s="12"/>
      <c r="H267" s="13"/>
    </row>
    <row r="268" spans="2:8" x14ac:dyDescent="0.2">
      <c r="B268" s="14"/>
      <c r="C268" s="12"/>
      <c r="D268" s="13"/>
      <c r="E268" s="12"/>
      <c r="F268" s="13"/>
      <c r="G268" s="12"/>
      <c r="H268" s="13"/>
    </row>
    <row r="269" spans="2:8" x14ac:dyDescent="0.2">
      <c r="B269" s="14"/>
      <c r="C269" s="12"/>
      <c r="D269" s="13"/>
      <c r="E269" s="12"/>
      <c r="F269" s="13"/>
      <c r="G269" s="12"/>
      <c r="H269" s="13"/>
    </row>
    <row r="270" spans="2:8" x14ac:dyDescent="0.2">
      <c r="B270" s="14"/>
      <c r="C270" s="12"/>
      <c r="D270" s="13"/>
      <c r="E270" s="12"/>
      <c r="F270" s="13"/>
      <c r="G270" s="12"/>
      <c r="H270" s="13"/>
    </row>
    <row r="271" spans="2:8" x14ac:dyDescent="0.2">
      <c r="B271" s="14"/>
      <c r="C271" s="12"/>
      <c r="D271" s="13"/>
      <c r="E271" s="12"/>
      <c r="F271" s="13"/>
      <c r="G271" s="12"/>
      <c r="H271" s="13"/>
    </row>
    <row r="272" spans="2:8" x14ac:dyDescent="0.2">
      <c r="B272" s="14"/>
      <c r="C272" s="12"/>
      <c r="D272" s="13"/>
      <c r="E272" s="12"/>
      <c r="F272" s="13"/>
      <c r="G272" s="12"/>
      <c r="H272" s="13"/>
    </row>
    <row r="273" spans="2:8" x14ac:dyDescent="0.2">
      <c r="B273" s="14"/>
      <c r="C273" s="12"/>
      <c r="D273" s="13"/>
      <c r="E273" s="12"/>
      <c r="F273" s="13"/>
      <c r="G273" s="12"/>
      <c r="H273" s="13"/>
    </row>
    <row r="274" spans="2:8" x14ac:dyDescent="0.2">
      <c r="B274" s="14"/>
      <c r="C274" s="12"/>
      <c r="D274" s="13"/>
      <c r="E274" s="12"/>
      <c r="F274" s="13"/>
      <c r="G274" s="12"/>
      <c r="H274" s="13"/>
    </row>
    <row r="275" spans="2:8" x14ac:dyDescent="0.2">
      <c r="B275" s="14"/>
      <c r="C275" s="12"/>
      <c r="D275" s="13"/>
      <c r="E275" s="12"/>
      <c r="F275" s="13"/>
      <c r="G275" s="12"/>
      <c r="H275" s="13"/>
    </row>
    <row r="276" spans="2:8" x14ac:dyDescent="0.2">
      <c r="B276" s="14"/>
      <c r="C276" s="12"/>
      <c r="D276" s="13"/>
      <c r="E276" s="12"/>
      <c r="F276" s="13"/>
      <c r="G276" s="12"/>
      <c r="H276" s="13"/>
    </row>
    <row r="277" spans="2:8" x14ac:dyDescent="0.2">
      <c r="B277" s="14"/>
      <c r="C277" s="12"/>
      <c r="D277" s="13"/>
      <c r="E277" s="12"/>
      <c r="F277" s="13"/>
      <c r="G277" s="12"/>
      <c r="H277" s="13"/>
    </row>
    <row r="278" spans="2:8" x14ac:dyDescent="0.2">
      <c r="B278" s="14"/>
      <c r="C278" s="12"/>
      <c r="D278" s="13"/>
      <c r="E278" s="12"/>
      <c r="F278" s="13"/>
      <c r="G278" s="12"/>
      <c r="H278" s="13"/>
    </row>
    <row r="279" spans="2:8" x14ac:dyDescent="0.2">
      <c r="B279" s="14"/>
      <c r="C279" s="12"/>
      <c r="D279" s="13"/>
      <c r="E279" s="12"/>
      <c r="F279" s="13"/>
      <c r="G279" s="12"/>
      <c r="H279" s="13"/>
    </row>
    <row r="280" spans="2:8" x14ac:dyDescent="0.2">
      <c r="B280" s="14"/>
      <c r="C280" s="12"/>
      <c r="D280" s="13"/>
      <c r="E280" s="12"/>
      <c r="F280" s="13"/>
      <c r="G280" s="12"/>
      <c r="H280" s="13"/>
    </row>
    <row r="281" spans="2:8" x14ac:dyDescent="0.2">
      <c r="B281" s="14"/>
      <c r="C281" s="12"/>
      <c r="D281" s="13"/>
      <c r="E281" s="12"/>
      <c r="F281" s="13"/>
      <c r="G281" s="12"/>
      <c r="H281" s="13"/>
    </row>
    <row r="282" spans="2:8" x14ac:dyDescent="0.2">
      <c r="B282" s="14"/>
      <c r="C282" s="12"/>
      <c r="D282" s="13"/>
      <c r="E282" s="12"/>
      <c r="F282" s="13"/>
      <c r="G282" s="12"/>
      <c r="H282" s="13"/>
    </row>
    <row r="283" spans="2:8" x14ac:dyDescent="0.2">
      <c r="B283" s="14"/>
      <c r="C283" s="12"/>
      <c r="D283" s="13"/>
      <c r="E283" s="12"/>
      <c r="F283" s="13"/>
      <c r="G283" s="12"/>
      <c r="H283" s="13"/>
    </row>
    <row r="284" spans="2:8" x14ac:dyDescent="0.2">
      <c r="B284" s="14"/>
      <c r="C284" s="12"/>
      <c r="D284" s="13"/>
      <c r="E284" s="12"/>
      <c r="F284" s="13"/>
      <c r="G284" s="12"/>
      <c r="H284" s="13"/>
    </row>
    <row r="285" spans="2:8" x14ac:dyDescent="0.2">
      <c r="B285" s="14"/>
      <c r="C285" s="12"/>
      <c r="D285" s="13"/>
      <c r="E285" s="12"/>
      <c r="F285" s="13"/>
      <c r="G285" s="12"/>
      <c r="H285" s="13"/>
    </row>
    <row r="286" spans="2:8" x14ac:dyDescent="0.2">
      <c r="B286" s="14"/>
      <c r="C286" s="12"/>
      <c r="D286" s="13"/>
      <c r="E286" s="12"/>
      <c r="F286" s="13"/>
      <c r="G286" s="12"/>
      <c r="H286" s="13"/>
    </row>
    <row r="287" spans="2:8" x14ac:dyDescent="0.2">
      <c r="B287" s="14"/>
      <c r="C287" s="12"/>
      <c r="D287" s="13"/>
      <c r="E287" s="12"/>
      <c r="F287" s="13"/>
      <c r="G287" s="12"/>
      <c r="H287" s="13"/>
    </row>
    <row r="288" spans="2:8" x14ac:dyDescent="0.2">
      <c r="B288" s="14"/>
      <c r="C288" s="12"/>
      <c r="D288" s="13"/>
      <c r="E288" s="12"/>
      <c r="F288" s="13"/>
      <c r="G288" s="12"/>
      <c r="H288" s="13"/>
    </row>
    <row r="289" spans="2:8" x14ac:dyDescent="0.2">
      <c r="B289" s="14"/>
      <c r="C289" s="12"/>
      <c r="D289" s="13"/>
      <c r="E289" s="12"/>
      <c r="F289" s="13"/>
      <c r="G289" s="12"/>
      <c r="H289" s="13"/>
    </row>
    <row r="290" spans="2:8" x14ac:dyDescent="0.2">
      <c r="B290" s="14"/>
      <c r="C290" s="12"/>
      <c r="D290" s="13"/>
      <c r="E290" s="12"/>
      <c r="F290" s="13"/>
      <c r="G290" s="12"/>
      <c r="H290" s="13"/>
    </row>
    <row r="291" spans="2:8" x14ac:dyDescent="0.2">
      <c r="B291" s="14"/>
      <c r="C291" s="12"/>
      <c r="D291" s="13"/>
      <c r="E291" s="12"/>
      <c r="F291" s="13"/>
      <c r="G291" s="12"/>
      <c r="H291" s="13"/>
    </row>
    <row r="292" spans="2:8" x14ac:dyDescent="0.2">
      <c r="B292" s="14"/>
      <c r="C292" s="12"/>
      <c r="D292" s="13"/>
      <c r="E292" s="12"/>
      <c r="F292" s="13"/>
      <c r="G292" s="12"/>
      <c r="H292" s="13"/>
    </row>
    <row r="293" spans="2:8" x14ac:dyDescent="0.2">
      <c r="B293" s="14"/>
      <c r="C293" s="12"/>
      <c r="D293" s="13"/>
      <c r="E293" s="12"/>
      <c r="F293" s="13"/>
      <c r="G293" s="12"/>
      <c r="H293" s="13"/>
    </row>
    <row r="294" spans="2:8" x14ac:dyDescent="0.2">
      <c r="B294" s="14"/>
      <c r="C294" s="12"/>
      <c r="D294" s="13"/>
      <c r="E294" s="12"/>
      <c r="F294" s="13"/>
      <c r="G294" s="12"/>
      <c r="H294" s="13"/>
    </row>
    <row r="295" spans="2:8" x14ac:dyDescent="0.2">
      <c r="B295" s="14"/>
      <c r="C295" s="12"/>
      <c r="D295" s="13"/>
      <c r="E295" s="12"/>
      <c r="F295" s="13"/>
      <c r="G295" s="12"/>
      <c r="H295" s="13"/>
    </row>
    <row r="296" spans="2:8" x14ac:dyDescent="0.2">
      <c r="B296" s="14"/>
      <c r="C296" s="12"/>
      <c r="D296" s="13"/>
      <c r="E296" s="12"/>
      <c r="F296" s="13"/>
      <c r="G296" s="12"/>
      <c r="H296" s="13"/>
    </row>
    <row r="297" spans="2:8" x14ac:dyDescent="0.2">
      <c r="B297" s="14"/>
      <c r="C297" s="12"/>
      <c r="D297" s="13"/>
      <c r="E297" s="12"/>
      <c r="F297" s="13"/>
      <c r="G297" s="12"/>
      <c r="H297" s="13"/>
    </row>
    <row r="298" spans="2:8" x14ac:dyDescent="0.2">
      <c r="B298" s="14"/>
      <c r="C298" s="12"/>
      <c r="D298" s="13"/>
      <c r="E298" s="12"/>
      <c r="F298" s="13"/>
      <c r="G298" s="12"/>
      <c r="H298" s="13"/>
    </row>
    <row r="299" spans="2:8" x14ac:dyDescent="0.2">
      <c r="B299" s="14"/>
      <c r="C299" s="12"/>
      <c r="D299" s="13"/>
      <c r="E299" s="12"/>
      <c r="F299" s="13"/>
      <c r="G299" s="12"/>
      <c r="H299" s="13"/>
    </row>
    <row r="300" spans="2:8" x14ac:dyDescent="0.2">
      <c r="B300" s="14"/>
      <c r="C300" s="12"/>
      <c r="D300" s="13"/>
      <c r="E300" s="12"/>
      <c r="F300" s="13"/>
      <c r="G300" s="12"/>
      <c r="H300" s="13"/>
    </row>
    <row r="301" spans="2:8" x14ac:dyDescent="0.2">
      <c r="B301" s="14"/>
      <c r="C301" s="12"/>
      <c r="D301" s="13"/>
      <c r="E301" s="12"/>
      <c r="F301" s="13"/>
      <c r="G301" s="12"/>
      <c r="H301" s="13"/>
    </row>
    <row r="302" spans="2:8" x14ac:dyDescent="0.2">
      <c r="B302" s="14"/>
      <c r="C302" s="12"/>
      <c r="D302" s="13"/>
      <c r="E302" s="12"/>
      <c r="F302" s="13"/>
      <c r="G302" s="12"/>
      <c r="H302" s="13"/>
    </row>
    <row r="303" spans="2:8" x14ac:dyDescent="0.2">
      <c r="B303" s="14"/>
      <c r="C303" s="12"/>
      <c r="D303" s="13"/>
      <c r="E303" s="12"/>
      <c r="F303" s="13"/>
      <c r="G303" s="12"/>
      <c r="H303" s="13"/>
    </row>
    <row r="304" spans="2:8" x14ac:dyDescent="0.2">
      <c r="B304" s="14"/>
      <c r="C304" s="12"/>
      <c r="D304" s="13"/>
      <c r="E304" s="12"/>
      <c r="F304" s="13"/>
      <c r="G304" s="12"/>
      <c r="H304" s="13"/>
    </row>
    <row r="305" spans="2:8" x14ac:dyDescent="0.2">
      <c r="B305" s="14"/>
      <c r="C305" s="12"/>
      <c r="D305" s="13"/>
      <c r="E305" s="12"/>
      <c r="F305" s="13"/>
      <c r="G305" s="12"/>
      <c r="H305" s="13"/>
    </row>
    <row r="306" spans="2:8" x14ac:dyDescent="0.2">
      <c r="B306" s="14"/>
      <c r="C306" s="12"/>
      <c r="D306" s="13"/>
      <c r="E306" s="12"/>
      <c r="F306" s="13"/>
      <c r="G306" s="12"/>
      <c r="H306" s="13"/>
    </row>
    <row r="307" spans="2:8" x14ac:dyDescent="0.2">
      <c r="B307" s="14"/>
      <c r="C307" s="12"/>
      <c r="D307" s="13"/>
      <c r="E307" s="12"/>
      <c r="F307" s="13"/>
      <c r="G307" s="12"/>
      <c r="H307" s="13"/>
    </row>
    <row r="308" spans="2:8" x14ac:dyDescent="0.2">
      <c r="B308" s="14"/>
      <c r="C308" s="12"/>
      <c r="D308" s="13"/>
      <c r="E308" s="12"/>
      <c r="F308" s="13"/>
      <c r="G308" s="12"/>
      <c r="H308" s="13"/>
    </row>
    <row r="309" spans="2:8" x14ac:dyDescent="0.2">
      <c r="B309" s="14"/>
      <c r="C309" s="12"/>
      <c r="D309" s="13"/>
      <c r="E309" s="12"/>
      <c r="F309" s="13"/>
      <c r="G309" s="12"/>
      <c r="H309" s="13"/>
    </row>
    <row r="310" spans="2:8" x14ac:dyDescent="0.2">
      <c r="B310" s="14"/>
      <c r="C310" s="12"/>
      <c r="D310" s="13"/>
      <c r="E310" s="12"/>
      <c r="F310" s="13"/>
      <c r="G310" s="12"/>
      <c r="H310" s="13"/>
    </row>
    <row r="311" spans="2:8" x14ac:dyDescent="0.2">
      <c r="B311" s="14"/>
      <c r="C311" s="12"/>
      <c r="D311" s="13"/>
      <c r="E311" s="12"/>
      <c r="F311" s="13"/>
      <c r="G311" s="12"/>
      <c r="H311" s="13"/>
    </row>
    <row r="312" spans="2:8" x14ac:dyDescent="0.2">
      <c r="B312" s="14"/>
      <c r="C312" s="12"/>
      <c r="D312" s="13"/>
      <c r="E312" s="12"/>
      <c r="F312" s="13"/>
      <c r="G312" s="12"/>
      <c r="H312" s="13"/>
    </row>
    <row r="313" spans="2:8" x14ac:dyDescent="0.2">
      <c r="B313" s="14"/>
      <c r="C313" s="12"/>
      <c r="D313" s="13"/>
      <c r="E313" s="12"/>
      <c r="F313" s="13"/>
      <c r="G313" s="12"/>
      <c r="H313" s="13"/>
    </row>
    <row r="314" spans="2:8" x14ac:dyDescent="0.2">
      <c r="B314" s="14"/>
      <c r="C314" s="12"/>
      <c r="D314" s="13"/>
      <c r="E314" s="12"/>
      <c r="F314" s="13"/>
      <c r="G314" s="12"/>
      <c r="H314" s="13"/>
    </row>
    <row r="315" spans="2:8" x14ac:dyDescent="0.2">
      <c r="B315" s="14"/>
      <c r="C315" s="12"/>
      <c r="D315" s="13"/>
      <c r="E315" s="12"/>
      <c r="F315" s="13"/>
      <c r="G315" s="12"/>
      <c r="H315" s="13"/>
    </row>
    <row r="316" spans="2:8" x14ac:dyDescent="0.2">
      <c r="B316" s="14"/>
      <c r="C316" s="12"/>
      <c r="D316" s="13"/>
      <c r="E316" s="12"/>
      <c r="F316" s="13"/>
      <c r="G316" s="12"/>
      <c r="H316" s="13"/>
    </row>
    <row r="317" spans="2:8" x14ac:dyDescent="0.2">
      <c r="B317" s="14"/>
      <c r="C317" s="12"/>
      <c r="D317" s="13"/>
      <c r="E317" s="12"/>
      <c r="F317" s="13"/>
      <c r="G317" s="12"/>
      <c r="H317" s="13"/>
    </row>
    <row r="318" spans="2:8" x14ac:dyDescent="0.2">
      <c r="B318" s="14"/>
      <c r="C318" s="12"/>
      <c r="D318" s="13"/>
      <c r="E318" s="12"/>
      <c r="F318" s="13"/>
      <c r="G318" s="12"/>
      <c r="H318" s="13"/>
    </row>
    <row r="319" spans="2:8" x14ac:dyDescent="0.2">
      <c r="B319" s="14"/>
      <c r="C319" s="12"/>
      <c r="D319" s="13"/>
      <c r="E319" s="12"/>
      <c r="F319" s="13"/>
      <c r="G319" s="12"/>
      <c r="H319" s="13"/>
    </row>
    <row r="320" spans="2:8" x14ac:dyDescent="0.2">
      <c r="B320" s="14"/>
      <c r="C320" s="12"/>
      <c r="D320" s="13"/>
      <c r="E320" s="12"/>
      <c r="F320" s="13"/>
      <c r="G320" s="12"/>
      <c r="H320" s="13"/>
    </row>
    <row r="321" spans="2:8" x14ac:dyDescent="0.2">
      <c r="B321" s="14"/>
      <c r="C321" s="12"/>
      <c r="D321" s="13"/>
      <c r="E321" s="12"/>
      <c r="F321" s="13"/>
      <c r="G321" s="12"/>
      <c r="H321" s="13"/>
    </row>
    <row r="322" spans="2:8" x14ac:dyDescent="0.2">
      <c r="B322" s="14"/>
      <c r="C322" s="12"/>
      <c r="D322" s="13"/>
      <c r="E322" s="12"/>
      <c r="F322" s="13"/>
      <c r="G322" s="12"/>
      <c r="H322" s="13"/>
    </row>
    <row r="323" spans="2:8" x14ac:dyDescent="0.2">
      <c r="B323" s="14"/>
      <c r="C323" s="12"/>
      <c r="D323" s="13"/>
      <c r="E323" s="12"/>
      <c r="F323" s="13"/>
      <c r="G323" s="12"/>
      <c r="H323" s="13"/>
    </row>
    <row r="324" spans="2:8" x14ac:dyDescent="0.2">
      <c r="B324" s="14"/>
      <c r="C324" s="12"/>
      <c r="D324" s="13"/>
      <c r="E324" s="12"/>
      <c r="F324" s="13"/>
      <c r="G324" s="12"/>
      <c r="H324" s="13"/>
    </row>
    <row r="325" spans="2:8" x14ac:dyDescent="0.2">
      <c r="B325" s="14"/>
      <c r="C325" s="12"/>
      <c r="D325" s="13"/>
      <c r="E325" s="12"/>
      <c r="F325" s="13"/>
      <c r="G325" s="12"/>
      <c r="H325" s="13"/>
    </row>
    <row r="326" spans="2:8" x14ac:dyDescent="0.2">
      <c r="B326" s="14"/>
      <c r="C326" s="12"/>
      <c r="D326" s="13"/>
      <c r="E326" s="12"/>
      <c r="F326" s="13"/>
      <c r="G326" s="12"/>
      <c r="H326" s="13"/>
    </row>
    <row r="327" spans="2:8" x14ac:dyDescent="0.2">
      <c r="B327" s="14"/>
      <c r="C327" s="12"/>
      <c r="D327" s="13"/>
      <c r="E327" s="12"/>
      <c r="F327" s="13"/>
      <c r="G327" s="12"/>
      <c r="H327" s="13"/>
    </row>
    <row r="328" spans="2:8" x14ac:dyDescent="0.2">
      <c r="B328" s="14"/>
      <c r="C328" s="12"/>
      <c r="D328" s="13"/>
      <c r="E328" s="12"/>
      <c r="F328" s="13"/>
      <c r="G328" s="12"/>
      <c r="H328" s="13"/>
    </row>
    <row r="329" spans="2:8" x14ac:dyDescent="0.2">
      <c r="B329" s="14"/>
      <c r="C329" s="12"/>
      <c r="D329" s="13"/>
      <c r="E329" s="12"/>
      <c r="F329" s="13"/>
      <c r="G329" s="12"/>
      <c r="H329" s="13"/>
    </row>
    <row r="330" spans="2:8" x14ac:dyDescent="0.2">
      <c r="B330" s="14"/>
      <c r="C330" s="12"/>
      <c r="D330" s="13"/>
      <c r="E330" s="12"/>
      <c r="F330" s="13"/>
      <c r="G330" s="12"/>
      <c r="H330" s="13"/>
    </row>
    <row r="331" spans="2:8" x14ac:dyDescent="0.2">
      <c r="B331" s="14"/>
      <c r="C331" s="12"/>
      <c r="D331" s="13"/>
      <c r="E331" s="12"/>
      <c r="F331" s="13"/>
      <c r="G331" s="12"/>
      <c r="H331" s="13"/>
    </row>
    <row r="332" spans="2:8" x14ac:dyDescent="0.2">
      <c r="B332" s="14"/>
      <c r="C332" s="12"/>
      <c r="D332" s="13"/>
      <c r="E332" s="12"/>
      <c r="F332" s="13"/>
      <c r="G332" s="12"/>
      <c r="H332" s="13"/>
    </row>
    <row r="333" spans="2:8" x14ac:dyDescent="0.2">
      <c r="B333" s="14"/>
      <c r="C333" s="12"/>
      <c r="D333" s="13"/>
      <c r="E333" s="12"/>
      <c r="F333" s="13"/>
      <c r="G333" s="12"/>
      <c r="H333" s="13"/>
    </row>
    <row r="334" spans="2:8" x14ac:dyDescent="0.2">
      <c r="B334" s="14"/>
      <c r="C334" s="12"/>
      <c r="D334" s="13"/>
      <c r="E334" s="12"/>
      <c r="F334" s="13"/>
      <c r="G334" s="12"/>
      <c r="H334" s="13"/>
    </row>
    <row r="335" spans="2:8" x14ac:dyDescent="0.2">
      <c r="B335" s="14"/>
      <c r="C335" s="12"/>
      <c r="D335" s="13"/>
      <c r="E335" s="12"/>
      <c r="F335" s="13"/>
      <c r="G335" s="12"/>
      <c r="H335" s="13"/>
    </row>
    <row r="336" spans="2:8" x14ac:dyDescent="0.2">
      <c r="B336" s="14"/>
      <c r="C336" s="12"/>
      <c r="D336" s="13"/>
      <c r="E336" s="12"/>
      <c r="F336" s="13"/>
      <c r="G336" s="12"/>
      <c r="H336" s="13"/>
    </row>
    <row r="337" spans="2:8" x14ac:dyDescent="0.2">
      <c r="B337" s="14"/>
      <c r="C337" s="12"/>
      <c r="D337" s="13"/>
      <c r="E337" s="12"/>
      <c r="F337" s="13"/>
      <c r="G337" s="12"/>
      <c r="H337" s="13"/>
    </row>
    <row r="338" spans="2:8" x14ac:dyDescent="0.2">
      <c r="B338" s="14"/>
      <c r="C338" s="12"/>
      <c r="D338" s="13"/>
      <c r="E338" s="12"/>
      <c r="F338" s="13"/>
      <c r="G338" s="12"/>
      <c r="H338" s="13"/>
    </row>
    <row r="339" spans="2:8" x14ac:dyDescent="0.2">
      <c r="B339" s="14"/>
      <c r="C339" s="12"/>
      <c r="D339" s="13"/>
      <c r="E339" s="12"/>
      <c r="F339" s="13"/>
      <c r="G339" s="12"/>
      <c r="H339" s="13"/>
    </row>
    <row r="340" spans="2:8" x14ac:dyDescent="0.2">
      <c r="B340" s="14"/>
      <c r="C340" s="12"/>
      <c r="D340" s="13"/>
      <c r="E340" s="12"/>
      <c r="F340" s="13"/>
      <c r="G340" s="12"/>
      <c r="H340" s="13"/>
    </row>
    <row r="341" spans="2:8" x14ac:dyDescent="0.2">
      <c r="B341" s="14"/>
      <c r="C341" s="12"/>
      <c r="D341" s="13"/>
      <c r="E341" s="12"/>
      <c r="F341" s="13"/>
      <c r="G341" s="12"/>
      <c r="H341" s="13"/>
    </row>
    <row r="342" spans="2:8" x14ac:dyDescent="0.2">
      <c r="B342" s="14"/>
      <c r="C342" s="12"/>
      <c r="D342" s="13"/>
      <c r="E342" s="12"/>
      <c r="F342" s="13"/>
      <c r="G342" s="12"/>
      <c r="H342" s="13"/>
    </row>
    <row r="343" spans="2:8" x14ac:dyDescent="0.2">
      <c r="B343" s="14"/>
      <c r="C343" s="12"/>
      <c r="D343" s="13"/>
      <c r="E343" s="12"/>
      <c r="F343" s="13"/>
      <c r="G343" s="12"/>
      <c r="H343" s="13"/>
    </row>
    <row r="344" spans="2:8" x14ac:dyDescent="0.2">
      <c r="B344" s="14"/>
      <c r="C344" s="12"/>
      <c r="D344" s="13"/>
      <c r="E344" s="12"/>
      <c r="F344" s="13"/>
      <c r="G344" s="12"/>
      <c r="H344" s="13"/>
    </row>
    <row r="345" spans="2:8" x14ac:dyDescent="0.2">
      <c r="B345" s="14"/>
      <c r="C345" s="12"/>
      <c r="D345" s="13"/>
      <c r="E345" s="12"/>
      <c r="F345" s="13"/>
      <c r="G345" s="12"/>
      <c r="H345" s="13"/>
    </row>
    <row r="346" spans="2:8" x14ac:dyDescent="0.2">
      <c r="B346" s="14"/>
      <c r="C346" s="12"/>
      <c r="D346" s="13"/>
      <c r="E346" s="12"/>
      <c r="F346" s="13"/>
      <c r="G346" s="12"/>
      <c r="H346" s="13"/>
    </row>
    <row r="347" spans="2:8" x14ac:dyDescent="0.2">
      <c r="B347" s="14"/>
      <c r="C347" s="12"/>
      <c r="D347" s="13"/>
      <c r="E347" s="12"/>
      <c r="F347" s="13"/>
      <c r="G347" s="12"/>
      <c r="H347" s="13"/>
    </row>
    <row r="348" spans="2:8" x14ac:dyDescent="0.2">
      <c r="B348" s="14"/>
      <c r="C348" s="12"/>
      <c r="D348" s="13"/>
      <c r="E348" s="12"/>
      <c r="F348" s="13"/>
      <c r="G348" s="12"/>
      <c r="H348" s="13"/>
    </row>
    <row r="349" spans="2:8" x14ac:dyDescent="0.2">
      <c r="B349" s="14"/>
      <c r="C349" s="12"/>
      <c r="D349" s="13"/>
      <c r="E349" s="12"/>
      <c r="F349" s="13"/>
      <c r="G349" s="12"/>
      <c r="H349" s="13"/>
    </row>
    <row r="350" spans="2:8" x14ac:dyDescent="0.2">
      <c r="B350" s="14"/>
      <c r="C350" s="12"/>
      <c r="D350" s="13"/>
      <c r="E350" s="12"/>
      <c r="F350" s="13"/>
      <c r="G350" s="12"/>
      <c r="H350" s="13"/>
    </row>
    <row r="351" spans="2:8" x14ac:dyDescent="0.2">
      <c r="B351" s="14"/>
      <c r="C351" s="12"/>
      <c r="D351" s="13"/>
      <c r="E351" s="12"/>
      <c r="F351" s="13"/>
      <c r="G351" s="12"/>
      <c r="H351" s="13"/>
    </row>
    <row r="352" spans="2:8" x14ac:dyDescent="0.2">
      <c r="B352" s="14"/>
      <c r="C352" s="12"/>
      <c r="D352" s="13"/>
      <c r="E352" s="12"/>
      <c r="F352" s="13"/>
      <c r="G352" s="12"/>
      <c r="H352" s="13"/>
    </row>
    <row r="353" spans="2:8" x14ac:dyDescent="0.2">
      <c r="B353" s="14"/>
      <c r="C353" s="12"/>
      <c r="D353" s="13"/>
      <c r="E353" s="12"/>
      <c r="F353" s="13"/>
      <c r="G353" s="12"/>
      <c r="H353" s="13"/>
    </row>
    <row r="354" spans="2:8" x14ac:dyDescent="0.2">
      <c r="B354" s="14"/>
      <c r="C354" s="12"/>
      <c r="D354" s="13"/>
      <c r="E354" s="12"/>
      <c r="F354" s="13"/>
      <c r="G354" s="12"/>
      <c r="H354" s="13"/>
    </row>
    <row r="355" spans="2:8" x14ac:dyDescent="0.2">
      <c r="B355" s="14"/>
      <c r="C355" s="12"/>
      <c r="D355" s="13"/>
      <c r="E355" s="12"/>
      <c r="F355" s="13"/>
      <c r="G355" s="12"/>
      <c r="H355" s="13"/>
    </row>
    <row r="356" spans="2:8" x14ac:dyDescent="0.2">
      <c r="B356" s="14"/>
      <c r="C356" s="12"/>
      <c r="D356" s="13"/>
      <c r="E356" s="12"/>
      <c r="F356" s="13"/>
      <c r="G356" s="12"/>
      <c r="H356" s="13"/>
    </row>
    <row r="357" spans="2:8" x14ac:dyDescent="0.2">
      <c r="B357" s="14"/>
      <c r="C357" s="12"/>
      <c r="D357" s="13"/>
      <c r="E357" s="12"/>
      <c r="F357" s="13"/>
      <c r="G357" s="12"/>
      <c r="H357" s="13"/>
    </row>
    <row r="358" spans="2:8" x14ac:dyDescent="0.2">
      <c r="B358" s="14"/>
      <c r="C358" s="12"/>
      <c r="D358" s="13"/>
      <c r="E358" s="12"/>
      <c r="F358" s="13"/>
      <c r="G358" s="12"/>
      <c r="H358" s="13"/>
    </row>
    <row r="359" spans="2:8" x14ac:dyDescent="0.2">
      <c r="B359" s="14"/>
      <c r="C359" s="12"/>
      <c r="D359" s="13"/>
      <c r="E359" s="12"/>
      <c r="F359" s="13"/>
      <c r="G359" s="12"/>
      <c r="H359" s="13"/>
    </row>
    <row r="360" spans="2:8" x14ac:dyDescent="0.2">
      <c r="B360" s="14"/>
      <c r="C360" s="12"/>
      <c r="D360" s="13"/>
      <c r="E360" s="12"/>
      <c r="F360" s="13"/>
      <c r="G360" s="12"/>
      <c r="H360" s="13"/>
    </row>
    <row r="361" spans="2:8" x14ac:dyDescent="0.2">
      <c r="B361" s="14"/>
      <c r="C361" s="12"/>
      <c r="D361" s="13"/>
      <c r="E361" s="12"/>
      <c r="F361" s="13"/>
      <c r="G361" s="12"/>
      <c r="H361" s="13"/>
    </row>
    <row r="362" spans="2:8" x14ac:dyDescent="0.2">
      <c r="B362" s="14"/>
      <c r="C362" s="12"/>
      <c r="D362" s="13"/>
      <c r="E362" s="12"/>
      <c r="F362" s="13"/>
      <c r="G362" s="12"/>
      <c r="H362" s="13"/>
    </row>
    <row r="363" spans="2:8" x14ac:dyDescent="0.2">
      <c r="B363" s="14"/>
      <c r="C363" s="12"/>
      <c r="D363" s="13"/>
      <c r="E363" s="12"/>
      <c r="F363" s="13"/>
      <c r="G363" s="12"/>
      <c r="H363" s="13"/>
    </row>
    <row r="364" spans="2:8" x14ac:dyDescent="0.2">
      <c r="B364" s="14"/>
      <c r="C364" s="12"/>
      <c r="D364" s="13"/>
      <c r="E364" s="12"/>
      <c r="F364" s="13"/>
      <c r="G364" s="12"/>
      <c r="H364" s="13"/>
    </row>
    <row r="365" spans="2:8" x14ac:dyDescent="0.2">
      <c r="B365" s="14"/>
      <c r="C365" s="12"/>
      <c r="D365" s="13"/>
      <c r="E365" s="12"/>
      <c r="F365" s="13"/>
      <c r="G365" s="12"/>
      <c r="H365" s="13"/>
    </row>
    <row r="366" spans="2:8" x14ac:dyDescent="0.2">
      <c r="B366" s="14"/>
      <c r="C366" s="12"/>
      <c r="D366" s="13"/>
      <c r="E366" s="12"/>
      <c r="F366" s="13"/>
      <c r="G366" s="12"/>
      <c r="H366" s="13"/>
    </row>
    <row r="367" spans="2:8" x14ac:dyDescent="0.2">
      <c r="B367" s="14"/>
      <c r="C367" s="12"/>
      <c r="D367" s="13"/>
      <c r="E367" s="12"/>
      <c r="F367" s="13"/>
      <c r="G367" s="12"/>
      <c r="H367" s="13"/>
    </row>
    <row r="368" spans="2:8" x14ac:dyDescent="0.2">
      <c r="B368" s="14"/>
      <c r="C368" s="12"/>
      <c r="D368" s="13"/>
      <c r="E368" s="12"/>
      <c r="F368" s="13"/>
      <c r="G368" s="12"/>
      <c r="H368" s="13"/>
    </row>
    <row r="369" spans="2:8" x14ac:dyDescent="0.2">
      <c r="B369" s="14"/>
      <c r="C369" s="12"/>
      <c r="D369" s="13"/>
      <c r="E369" s="12"/>
      <c r="F369" s="13"/>
      <c r="G369" s="12"/>
      <c r="H369" s="13"/>
    </row>
    <row r="370" spans="2:8" x14ac:dyDescent="0.2">
      <c r="B370" s="14"/>
      <c r="C370" s="12"/>
      <c r="D370" s="13"/>
      <c r="E370" s="12"/>
      <c r="F370" s="13"/>
      <c r="G370" s="12"/>
      <c r="H370" s="13"/>
    </row>
    <row r="371" spans="2:8" x14ac:dyDescent="0.2">
      <c r="B371" s="14"/>
      <c r="C371" s="12"/>
      <c r="D371" s="13"/>
      <c r="E371" s="12"/>
      <c r="F371" s="13"/>
      <c r="G371" s="12"/>
      <c r="H371" s="13"/>
    </row>
    <row r="372" spans="2:8" x14ac:dyDescent="0.2">
      <c r="B372" s="14"/>
      <c r="C372" s="12"/>
      <c r="D372" s="13"/>
      <c r="E372" s="12"/>
      <c r="F372" s="13"/>
      <c r="G372" s="12"/>
      <c r="H372" s="13"/>
    </row>
    <row r="373" spans="2:8" x14ac:dyDescent="0.2">
      <c r="B373" s="14"/>
      <c r="C373" s="12"/>
      <c r="D373" s="13"/>
      <c r="E373" s="12"/>
      <c r="F373" s="13"/>
      <c r="G373" s="12"/>
      <c r="H373" s="13"/>
    </row>
    <row r="374" spans="2:8" x14ac:dyDescent="0.2">
      <c r="B374" s="14"/>
      <c r="C374" s="12"/>
      <c r="D374" s="13"/>
      <c r="E374" s="12"/>
      <c r="F374" s="13"/>
      <c r="G374" s="12"/>
      <c r="H374" s="13"/>
    </row>
    <row r="375" spans="2:8" x14ac:dyDescent="0.2">
      <c r="B375" s="14"/>
      <c r="C375" s="12"/>
      <c r="D375" s="13"/>
      <c r="E375" s="12"/>
      <c r="F375" s="13"/>
      <c r="G375" s="12"/>
      <c r="H375" s="13"/>
    </row>
    <row r="376" spans="2:8" x14ac:dyDescent="0.2">
      <c r="B376" s="14"/>
      <c r="C376" s="12"/>
      <c r="D376" s="13"/>
      <c r="E376" s="12"/>
      <c r="F376" s="13"/>
      <c r="G376" s="12"/>
      <c r="H376" s="13"/>
    </row>
    <row r="377" spans="2:8" x14ac:dyDescent="0.2">
      <c r="B377" s="14"/>
      <c r="C377" s="12"/>
      <c r="D377" s="13"/>
      <c r="E377" s="12"/>
      <c r="F377" s="13"/>
      <c r="G377" s="12"/>
      <c r="H377" s="13"/>
    </row>
    <row r="378" spans="2:8" x14ac:dyDescent="0.2">
      <c r="B378" s="14"/>
      <c r="C378" s="12"/>
      <c r="D378" s="13"/>
      <c r="E378" s="12"/>
      <c r="F378" s="13"/>
      <c r="G378" s="12"/>
      <c r="H378" s="13"/>
    </row>
    <row r="379" spans="2:8" x14ac:dyDescent="0.2">
      <c r="B379" s="14"/>
      <c r="C379" s="12"/>
      <c r="D379" s="13"/>
      <c r="E379" s="12"/>
      <c r="F379" s="13"/>
      <c r="G379" s="12"/>
      <c r="H379" s="13"/>
    </row>
    <row r="380" spans="2:8" x14ac:dyDescent="0.2">
      <c r="B380" s="14"/>
      <c r="C380" s="12"/>
      <c r="D380" s="13"/>
      <c r="E380" s="12"/>
      <c r="F380" s="13"/>
      <c r="G380" s="12"/>
      <c r="H380" s="13"/>
    </row>
    <row r="381" spans="2:8" x14ac:dyDescent="0.2">
      <c r="B381" s="14"/>
      <c r="C381" s="12"/>
      <c r="D381" s="13"/>
      <c r="E381" s="12"/>
      <c r="F381" s="13"/>
      <c r="G381" s="12"/>
      <c r="H381" s="13"/>
    </row>
    <row r="382" spans="2:8" x14ac:dyDescent="0.2">
      <c r="B382" s="14"/>
      <c r="C382" s="12"/>
      <c r="D382" s="13"/>
      <c r="E382" s="12"/>
      <c r="F382" s="13"/>
      <c r="G382" s="12"/>
      <c r="H382" s="13"/>
    </row>
    <row r="383" spans="2:8" x14ac:dyDescent="0.2">
      <c r="B383" s="14"/>
      <c r="C383" s="12"/>
      <c r="D383" s="13"/>
      <c r="E383" s="12"/>
      <c r="F383" s="13"/>
      <c r="G383" s="12"/>
      <c r="H383" s="13"/>
    </row>
    <row r="384" spans="2:8" x14ac:dyDescent="0.2">
      <c r="B384" s="14"/>
      <c r="C384" s="12"/>
      <c r="D384" s="13"/>
      <c r="E384" s="12"/>
      <c r="F384" s="13"/>
      <c r="G384" s="12"/>
      <c r="H384" s="13"/>
    </row>
    <row r="385" spans="2:8" x14ac:dyDescent="0.2">
      <c r="B385" s="14"/>
      <c r="C385" s="12"/>
      <c r="D385" s="13"/>
      <c r="E385" s="12"/>
      <c r="F385" s="13"/>
      <c r="G385" s="12"/>
      <c r="H385" s="13"/>
    </row>
    <row r="386" spans="2:8" x14ac:dyDescent="0.2">
      <c r="B386" s="14"/>
      <c r="C386" s="12"/>
      <c r="D386" s="13"/>
      <c r="E386" s="12"/>
      <c r="F386" s="13"/>
      <c r="G386" s="12"/>
      <c r="H386" s="13"/>
    </row>
    <row r="387" spans="2:8" x14ac:dyDescent="0.2">
      <c r="B387" s="14"/>
      <c r="C387" s="12"/>
      <c r="D387" s="13"/>
      <c r="E387" s="12"/>
      <c r="F387" s="13"/>
      <c r="G387" s="12"/>
      <c r="H387" s="13"/>
    </row>
    <row r="388" spans="2:8" x14ac:dyDescent="0.2">
      <c r="B388" s="14"/>
      <c r="C388" s="12"/>
      <c r="D388" s="13"/>
      <c r="E388" s="12"/>
      <c r="F388" s="13"/>
      <c r="G388" s="12"/>
      <c r="H388" s="13"/>
    </row>
    <row r="389" spans="2:8" x14ac:dyDescent="0.2">
      <c r="B389" s="14"/>
      <c r="C389" s="12"/>
      <c r="D389" s="13"/>
      <c r="E389" s="12"/>
      <c r="F389" s="13"/>
      <c r="G389" s="12"/>
      <c r="H389" s="13"/>
    </row>
    <row r="390" spans="2:8" x14ac:dyDescent="0.2">
      <c r="B390" s="14"/>
      <c r="C390" s="12"/>
      <c r="D390" s="13"/>
      <c r="E390" s="12"/>
      <c r="F390" s="13"/>
      <c r="G390" s="12"/>
      <c r="H390" s="13"/>
    </row>
    <row r="391" spans="2:8" x14ac:dyDescent="0.2">
      <c r="B391" s="14"/>
      <c r="C391" s="12"/>
      <c r="D391" s="13"/>
      <c r="E391" s="12"/>
      <c r="F391" s="13"/>
      <c r="G391" s="12"/>
      <c r="H391" s="13"/>
    </row>
    <row r="392" spans="2:8" x14ac:dyDescent="0.2">
      <c r="B392" s="14"/>
      <c r="C392" s="12"/>
      <c r="D392" s="13"/>
      <c r="E392" s="12"/>
      <c r="F392" s="13"/>
      <c r="G392" s="12"/>
      <c r="H392" s="13"/>
    </row>
    <row r="393" spans="2:8" x14ac:dyDescent="0.2">
      <c r="B393" s="14"/>
      <c r="C393" s="12"/>
      <c r="D393" s="13"/>
      <c r="E393" s="12"/>
      <c r="F393" s="13"/>
      <c r="G393" s="12"/>
      <c r="H393" s="13"/>
    </row>
    <row r="394" spans="2:8" x14ac:dyDescent="0.2">
      <c r="B394" s="14"/>
      <c r="C394" s="12"/>
      <c r="D394" s="13"/>
      <c r="E394" s="12"/>
      <c r="F394" s="13"/>
      <c r="G394" s="12"/>
      <c r="H394" s="13"/>
    </row>
    <row r="395" spans="2:8" x14ac:dyDescent="0.2">
      <c r="B395" s="14"/>
      <c r="C395" s="12"/>
      <c r="D395" s="13"/>
      <c r="E395" s="12"/>
      <c r="F395" s="13"/>
      <c r="G395" s="12"/>
      <c r="H395" s="13"/>
    </row>
    <row r="396" spans="2:8" x14ac:dyDescent="0.2">
      <c r="B396" s="14"/>
      <c r="C396" s="12"/>
      <c r="D396" s="13"/>
      <c r="E396" s="12"/>
      <c r="F396" s="13"/>
      <c r="G396" s="12"/>
      <c r="H396" s="13"/>
    </row>
    <row r="397" spans="2:8" x14ac:dyDescent="0.2">
      <c r="B397" s="14"/>
      <c r="C397" s="12"/>
      <c r="D397" s="13"/>
      <c r="E397" s="12"/>
      <c r="F397" s="13"/>
      <c r="G397" s="12"/>
      <c r="H397" s="13"/>
    </row>
    <row r="398" spans="2:8" x14ac:dyDescent="0.2">
      <c r="B398" s="14"/>
      <c r="C398" s="12"/>
      <c r="D398" s="13"/>
      <c r="E398" s="12"/>
      <c r="F398" s="13"/>
      <c r="G398" s="12"/>
      <c r="H398" s="13"/>
    </row>
    <row r="399" spans="2:8" x14ac:dyDescent="0.2">
      <c r="B399" s="14"/>
      <c r="C399" s="12"/>
      <c r="D399" s="13"/>
      <c r="E399" s="12"/>
      <c r="F399" s="13"/>
      <c r="G399" s="12"/>
      <c r="H399" s="13"/>
    </row>
    <row r="400" spans="2:8" x14ac:dyDescent="0.2">
      <c r="B400" s="14"/>
      <c r="C400" s="12"/>
      <c r="D400" s="13"/>
      <c r="E400" s="12"/>
      <c r="F400" s="13"/>
      <c r="G400" s="12"/>
      <c r="H400" s="13"/>
    </row>
    <row r="401" spans="2:8" x14ac:dyDescent="0.2">
      <c r="B401" s="14"/>
      <c r="C401" s="12"/>
      <c r="D401" s="13"/>
      <c r="E401" s="12"/>
      <c r="F401" s="13"/>
      <c r="G401" s="12"/>
      <c r="H401" s="13"/>
    </row>
    <row r="402" spans="2:8" x14ac:dyDescent="0.2">
      <c r="B402" s="14"/>
      <c r="C402" s="12"/>
      <c r="D402" s="13"/>
      <c r="E402" s="12"/>
      <c r="F402" s="13"/>
      <c r="G402" s="12"/>
      <c r="H402" s="13"/>
    </row>
    <row r="403" spans="2:8" x14ac:dyDescent="0.2">
      <c r="B403" s="14"/>
      <c r="C403" s="12"/>
      <c r="D403" s="13"/>
      <c r="E403" s="12"/>
      <c r="F403" s="13"/>
      <c r="G403" s="12"/>
      <c r="H403" s="13"/>
    </row>
    <row r="404" spans="2:8" x14ac:dyDescent="0.2">
      <c r="B404" s="14"/>
      <c r="C404" s="12"/>
      <c r="D404" s="13"/>
      <c r="E404" s="12"/>
      <c r="F404" s="13"/>
      <c r="G404" s="12"/>
      <c r="H404" s="13"/>
    </row>
    <row r="405" spans="2:8" x14ac:dyDescent="0.2">
      <c r="B405" s="14"/>
      <c r="C405" s="12"/>
      <c r="D405" s="13"/>
      <c r="E405" s="12"/>
      <c r="F405" s="13"/>
      <c r="G405" s="12"/>
      <c r="H405" s="13"/>
    </row>
    <row r="406" spans="2:8" x14ac:dyDescent="0.2">
      <c r="B406" s="14"/>
      <c r="C406" s="12"/>
      <c r="D406" s="13"/>
      <c r="E406" s="12"/>
      <c r="F406" s="13"/>
      <c r="G406" s="12"/>
      <c r="H406" s="13"/>
    </row>
    <row r="407" spans="2:8" x14ac:dyDescent="0.2">
      <c r="B407" s="14"/>
      <c r="C407" s="12"/>
      <c r="D407" s="13"/>
      <c r="E407" s="12"/>
      <c r="F407" s="13"/>
      <c r="G407" s="12"/>
      <c r="H407" s="13"/>
    </row>
    <row r="408" spans="2:8" x14ac:dyDescent="0.2">
      <c r="B408" s="14"/>
      <c r="C408" s="12"/>
      <c r="D408" s="13"/>
      <c r="E408" s="12"/>
      <c r="F408" s="13"/>
      <c r="G408" s="12"/>
      <c r="H408" s="13"/>
    </row>
    <row r="409" spans="2:8" x14ac:dyDescent="0.2">
      <c r="B409" s="14"/>
      <c r="C409" s="12"/>
      <c r="D409" s="13"/>
      <c r="E409" s="12"/>
      <c r="F409" s="13"/>
      <c r="G409" s="12"/>
      <c r="H409" s="13"/>
    </row>
    <row r="410" spans="2:8" x14ac:dyDescent="0.2">
      <c r="B410" s="14"/>
      <c r="C410" s="12"/>
      <c r="D410" s="13"/>
      <c r="E410" s="12"/>
      <c r="F410" s="13"/>
      <c r="G410" s="12"/>
      <c r="H410" s="13"/>
    </row>
    <row r="411" spans="2:8" x14ac:dyDescent="0.2">
      <c r="B411" s="14"/>
      <c r="C411" s="12"/>
      <c r="D411" s="13"/>
      <c r="E411" s="12"/>
      <c r="F411" s="13"/>
      <c r="G411" s="12"/>
      <c r="H411" s="13"/>
    </row>
    <row r="412" spans="2:8" x14ac:dyDescent="0.2">
      <c r="B412" s="14"/>
      <c r="C412" s="12"/>
      <c r="D412" s="13"/>
      <c r="E412" s="12"/>
      <c r="F412" s="13"/>
      <c r="G412" s="12"/>
      <c r="H412" s="13"/>
    </row>
    <row r="413" spans="2:8" x14ac:dyDescent="0.2">
      <c r="B413" s="14"/>
      <c r="C413" s="12"/>
      <c r="D413" s="13"/>
      <c r="E413" s="12"/>
      <c r="F413" s="13"/>
      <c r="G413" s="12"/>
      <c r="H413" s="13"/>
    </row>
    <row r="414" spans="2:8" x14ac:dyDescent="0.2">
      <c r="B414" s="14"/>
      <c r="C414" s="12"/>
      <c r="D414" s="13"/>
      <c r="E414" s="12"/>
      <c r="F414" s="13"/>
      <c r="G414" s="12"/>
      <c r="H414" s="13"/>
    </row>
    <row r="415" spans="2:8" x14ac:dyDescent="0.2">
      <c r="B415" s="14"/>
      <c r="C415" s="12"/>
      <c r="D415" s="13"/>
      <c r="E415" s="12"/>
      <c r="F415" s="13"/>
      <c r="G415" s="12"/>
      <c r="H415" s="13"/>
    </row>
    <row r="416" spans="2:8" x14ac:dyDescent="0.2">
      <c r="B416" s="14"/>
      <c r="C416" s="12"/>
      <c r="D416" s="13"/>
      <c r="E416" s="12"/>
      <c r="F416" s="13"/>
      <c r="G416" s="12"/>
      <c r="H416" s="13"/>
    </row>
    <row r="417" spans="2:8" x14ac:dyDescent="0.2">
      <c r="B417" s="14"/>
      <c r="C417" s="12"/>
      <c r="D417" s="13"/>
      <c r="E417" s="12"/>
      <c r="F417" s="13"/>
      <c r="G417" s="12"/>
      <c r="H417" s="13"/>
    </row>
    <row r="418" spans="2:8" x14ac:dyDescent="0.2">
      <c r="B418" s="14"/>
      <c r="C418" s="12"/>
      <c r="D418" s="13"/>
      <c r="E418" s="12"/>
      <c r="F418" s="13"/>
      <c r="G418" s="12"/>
      <c r="H418" s="13"/>
    </row>
    <row r="419" spans="2:8" x14ac:dyDescent="0.2">
      <c r="B419" s="14"/>
      <c r="C419" s="12"/>
      <c r="D419" s="13"/>
      <c r="E419" s="12"/>
      <c r="F419" s="13"/>
      <c r="G419" s="12"/>
      <c r="H419" s="13"/>
    </row>
    <row r="420" spans="2:8" x14ac:dyDescent="0.2">
      <c r="B420" s="14"/>
      <c r="C420" s="12"/>
      <c r="D420" s="13"/>
      <c r="E420" s="12"/>
      <c r="F420" s="13"/>
      <c r="G420" s="12"/>
      <c r="H420" s="13"/>
    </row>
    <row r="421" spans="2:8" x14ac:dyDescent="0.2">
      <c r="B421" s="14"/>
      <c r="C421" s="12"/>
      <c r="D421" s="13"/>
      <c r="E421" s="12"/>
      <c r="F421" s="13"/>
      <c r="G421" s="12"/>
      <c r="H421" s="13"/>
    </row>
    <row r="422" spans="2:8" x14ac:dyDescent="0.2">
      <c r="B422" s="14"/>
      <c r="C422" s="12"/>
      <c r="D422" s="13"/>
      <c r="E422" s="12"/>
      <c r="F422" s="13"/>
      <c r="G422" s="12"/>
      <c r="H422" s="13"/>
    </row>
  </sheetData>
  <mergeCells count="7">
    <mergeCell ref="A2:H2"/>
    <mergeCell ref="A3:H3"/>
    <mergeCell ref="A4:H4"/>
    <mergeCell ref="G6:H6"/>
    <mergeCell ref="B6:B7"/>
    <mergeCell ref="C6:D6"/>
    <mergeCell ref="E6:F6"/>
  </mergeCells>
  <phoneticPr fontId="0" type="noConversion"/>
  <pageMargins left="0.59055118110236227" right="0.19685039370078741" top="0.33" bottom="0.39370078740157483" header="0.22" footer="0.31496062992125984"/>
  <pageSetup paperSize="9" orientation="portrait" horizontalDpi="300" verticalDpi="300" r:id="rId1"/>
  <headerFooter alignWithMargins="0"/>
  <ignoredErrors>
    <ignoredError sqref="D50:E50 F50:G50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pageSetUpPr fitToPage="1"/>
  </sheetPr>
  <dimension ref="A1:K79"/>
  <sheetViews>
    <sheetView zoomScaleNormal="100" workbookViewId="0">
      <selection activeCell="C28" sqref="C28"/>
    </sheetView>
  </sheetViews>
  <sheetFormatPr defaultRowHeight="12.75" x14ac:dyDescent="0.2"/>
  <cols>
    <col min="1" max="1" width="4.125" customWidth="1"/>
    <col min="2" max="2" width="25.875" style="60" customWidth="1"/>
    <col min="3" max="3" width="9.25" customWidth="1"/>
    <col min="4" max="4" width="9.375" customWidth="1"/>
    <col min="5" max="5" width="6.375" customWidth="1"/>
    <col min="6" max="6" width="6.875" style="61" bestFit="1" customWidth="1"/>
    <col min="7" max="7" width="9.875" bestFit="1" customWidth="1"/>
    <col min="8" max="8" width="9.625" customWidth="1"/>
    <col min="9" max="9" width="8" bestFit="1" customWidth="1"/>
    <col min="10" max="10" width="6.875" style="61" bestFit="1" customWidth="1"/>
    <col min="11" max="11" width="9" style="62"/>
  </cols>
  <sheetData>
    <row r="1" spans="1:11" ht="15" x14ac:dyDescent="0.25">
      <c r="A1" s="26"/>
      <c r="B1" s="55"/>
      <c r="C1" s="29"/>
      <c r="D1" s="28"/>
      <c r="E1" s="28"/>
      <c r="F1" s="56"/>
      <c r="G1" s="28"/>
      <c r="I1" s="30" t="s">
        <v>1</v>
      </c>
      <c r="J1" s="57" t="s">
        <v>105</v>
      </c>
      <c r="K1" s="58"/>
    </row>
    <row r="2" spans="1:11" ht="18.75" x14ac:dyDescent="0.2">
      <c r="A2" s="274" t="s">
        <v>106</v>
      </c>
      <c r="B2" s="274"/>
      <c r="C2" s="274"/>
      <c r="D2" s="274"/>
      <c r="E2" s="274"/>
      <c r="F2" s="274"/>
      <c r="G2" s="274"/>
      <c r="H2" s="274"/>
      <c r="I2" s="274"/>
      <c r="J2" s="274"/>
      <c r="K2" s="59"/>
    </row>
    <row r="3" spans="1:11" ht="13.5" thickBot="1" x14ac:dyDescent="0.25">
      <c r="A3" s="1"/>
    </row>
    <row r="4" spans="1:11" s="64" customFormat="1" x14ac:dyDescent="0.2">
      <c r="A4" s="8"/>
      <c r="B4" s="275" t="s">
        <v>4</v>
      </c>
      <c r="C4" s="277" t="s">
        <v>107</v>
      </c>
      <c r="D4" s="278"/>
      <c r="E4" s="278"/>
      <c r="F4" s="279"/>
      <c r="G4" s="280" t="s">
        <v>108</v>
      </c>
      <c r="H4" s="280"/>
      <c r="I4" s="280"/>
      <c r="J4" s="281"/>
      <c r="K4" s="63"/>
    </row>
    <row r="5" spans="1:11" s="64" customFormat="1" ht="25.5" x14ac:dyDescent="0.2">
      <c r="A5" s="10"/>
      <c r="B5" s="276"/>
      <c r="C5" s="65" t="s">
        <v>109</v>
      </c>
      <c r="D5" s="66" t="s">
        <v>6</v>
      </c>
      <c r="E5" s="66" t="s">
        <v>0</v>
      </c>
      <c r="F5" s="67" t="s">
        <v>110</v>
      </c>
      <c r="G5" s="68" t="s">
        <v>109</v>
      </c>
      <c r="H5" s="66" t="s">
        <v>6</v>
      </c>
      <c r="I5" s="66" t="s">
        <v>0</v>
      </c>
      <c r="J5" s="67" t="s">
        <v>110</v>
      </c>
      <c r="K5" s="69"/>
    </row>
    <row r="6" spans="1:11" s="64" customFormat="1" x14ac:dyDescent="0.2">
      <c r="A6" s="51"/>
      <c r="B6" s="70" t="s">
        <v>111</v>
      </c>
      <c r="C6" s="71">
        <v>560</v>
      </c>
      <c r="D6" s="72">
        <v>943</v>
      </c>
      <c r="E6" s="72">
        <v>0</v>
      </c>
      <c r="F6" s="73">
        <v>0</v>
      </c>
      <c r="G6" s="74">
        <v>1689</v>
      </c>
      <c r="H6" s="75">
        <v>1591</v>
      </c>
      <c r="I6" s="75">
        <v>0</v>
      </c>
      <c r="J6" s="76">
        <v>0</v>
      </c>
      <c r="K6" s="77"/>
    </row>
    <row r="7" spans="1:11" s="64" customFormat="1" x14ac:dyDescent="0.2">
      <c r="A7" s="38"/>
      <c r="B7" s="78" t="s">
        <v>18</v>
      </c>
      <c r="C7" s="79">
        <v>154</v>
      </c>
      <c r="D7" s="75">
        <v>283</v>
      </c>
      <c r="E7" s="75">
        <v>11</v>
      </c>
      <c r="F7" s="76">
        <v>0</v>
      </c>
      <c r="G7" s="74">
        <v>518</v>
      </c>
      <c r="H7" s="75">
        <v>562</v>
      </c>
      <c r="I7" s="75">
        <v>90</v>
      </c>
      <c r="J7" s="76">
        <v>0</v>
      </c>
      <c r="K7" s="77"/>
    </row>
    <row r="8" spans="1:11" s="64" customFormat="1" x14ac:dyDescent="0.2">
      <c r="A8" s="38"/>
      <c r="B8" s="78" t="s">
        <v>112</v>
      </c>
      <c r="C8" s="79">
        <v>0</v>
      </c>
      <c r="D8" s="75">
        <v>0</v>
      </c>
      <c r="E8" s="75">
        <v>0</v>
      </c>
      <c r="F8" s="76">
        <v>0</v>
      </c>
      <c r="G8" s="74">
        <v>224</v>
      </c>
      <c r="H8" s="75">
        <v>30</v>
      </c>
      <c r="I8" s="80">
        <v>0</v>
      </c>
      <c r="J8" s="81">
        <v>0</v>
      </c>
      <c r="K8" s="77"/>
    </row>
    <row r="9" spans="1:11" s="64" customFormat="1" x14ac:dyDescent="0.2">
      <c r="A9" s="38"/>
      <c r="B9" s="78" t="s">
        <v>19</v>
      </c>
      <c r="C9" s="82">
        <v>2359</v>
      </c>
      <c r="D9" s="80">
        <v>3567</v>
      </c>
      <c r="E9" s="80">
        <v>9</v>
      </c>
      <c r="F9" s="76">
        <v>0</v>
      </c>
      <c r="G9" s="83">
        <v>2043</v>
      </c>
      <c r="H9" s="80">
        <v>1055</v>
      </c>
      <c r="I9" s="80">
        <v>0</v>
      </c>
      <c r="J9" s="81">
        <v>0</v>
      </c>
      <c r="K9" s="77"/>
    </row>
    <row r="10" spans="1:11" s="64" customFormat="1" x14ac:dyDescent="0.2">
      <c r="A10" s="38"/>
      <c r="B10" s="78" t="s">
        <v>113</v>
      </c>
      <c r="C10" s="82">
        <v>89</v>
      </c>
      <c r="D10" s="80">
        <v>302</v>
      </c>
      <c r="E10" s="75">
        <v>0</v>
      </c>
      <c r="F10" s="76">
        <v>0</v>
      </c>
      <c r="G10" s="83">
        <v>6020</v>
      </c>
      <c r="H10" s="80">
        <v>3084</v>
      </c>
      <c r="I10" s="80">
        <v>0</v>
      </c>
      <c r="J10" s="81">
        <v>0</v>
      </c>
      <c r="K10" s="77"/>
    </row>
    <row r="11" spans="1:11" s="64" customFormat="1" x14ac:dyDescent="0.2">
      <c r="A11" s="38"/>
      <c r="B11" s="78" t="s">
        <v>114</v>
      </c>
      <c r="C11" s="84">
        <v>0</v>
      </c>
      <c r="D11" s="85">
        <v>0</v>
      </c>
      <c r="E11" s="75">
        <v>0</v>
      </c>
      <c r="F11" s="76">
        <v>0</v>
      </c>
      <c r="G11" s="83">
        <v>4214</v>
      </c>
      <c r="H11" s="80">
        <v>1918</v>
      </c>
      <c r="I11" s="80">
        <v>0</v>
      </c>
      <c r="J11" s="81">
        <v>0</v>
      </c>
      <c r="K11" s="77"/>
    </row>
    <row r="12" spans="1:11" s="64" customFormat="1" x14ac:dyDescent="0.2">
      <c r="A12" s="38"/>
      <c r="B12" s="78" t="s">
        <v>20</v>
      </c>
      <c r="C12" s="82">
        <v>2244</v>
      </c>
      <c r="D12" s="80">
        <v>1362</v>
      </c>
      <c r="E12" s="75">
        <v>0</v>
      </c>
      <c r="F12" s="76">
        <v>0</v>
      </c>
      <c r="G12" s="83">
        <v>1287</v>
      </c>
      <c r="H12" s="80">
        <v>2016</v>
      </c>
      <c r="I12" s="80">
        <v>0</v>
      </c>
      <c r="J12" s="81">
        <v>0.56399999999999995</v>
      </c>
      <c r="K12" s="77"/>
    </row>
    <row r="13" spans="1:11" s="64" customFormat="1" x14ac:dyDescent="0.2">
      <c r="A13" s="38"/>
      <c r="B13" s="78" t="s">
        <v>115</v>
      </c>
      <c r="C13" s="84">
        <v>0</v>
      </c>
      <c r="D13" s="85">
        <v>0</v>
      </c>
      <c r="E13" s="75">
        <v>0</v>
      </c>
      <c r="F13" s="76">
        <v>0</v>
      </c>
      <c r="G13" s="86">
        <v>46</v>
      </c>
      <c r="H13" s="85">
        <v>0</v>
      </c>
      <c r="I13" s="80">
        <v>0</v>
      </c>
      <c r="J13" s="87">
        <v>0</v>
      </c>
      <c r="K13" s="77"/>
    </row>
    <row r="14" spans="1:11" s="64" customFormat="1" x14ac:dyDescent="0.2">
      <c r="A14" s="38"/>
      <c r="B14" s="78" t="s">
        <v>21</v>
      </c>
      <c r="C14" s="84">
        <v>0</v>
      </c>
      <c r="D14" s="85">
        <v>0</v>
      </c>
      <c r="E14" s="75">
        <v>0</v>
      </c>
      <c r="F14" s="76">
        <v>0</v>
      </c>
      <c r="G14" s="86">
        <v>1413</v>
      </c>
      <c r="H14" s="85">
        <v>2173</v>
      </c>
      <c r="I14" s="80">
        <v>0</v>
      </c>
      <c r="J14" s="87">
        <v>0</v>
      </c>
      <c r="K14" s="77"/>
    </row>
    <row r="15" spans="1:11" s="64" customFormat="1" x14ac:dyDescent="0.2">
      <c r="A15" s="38"/>
      <c r="B15" s="78" t="s">
        <v>116</v>
      </c>
      <c r="C15" s="84">
        <v>0</v>
      </c>
      <c r="D15" s="85">
        <v>0</v>
      </c>
      <c r="E15" s="75">
        <v>0</v>
      </c>
      <c r="F15" s="76">
        <v>0</v>
      </c>
      <c r="G15" s="86">
        <v>8288</v>
      </c>
      <c r="H15" s="85">
        <v>16749</v>
      </c>
      <c r="I15" s="80">
        <v>0</v>
      </c>
      <c r="J15" s="87">
        <v>0</v>
      </c>
      <c r="K15" s="77"/>
    </row>
    <row r="16" spans="1:11" s="64" customFormat="1" x14ac:dyDescent="0.2">
      <c r="A16" s="38"/>
      <c r="B16" s="78" t="s">
        <v>22</v>
      </c>
      <c r="C16" s="84">
        <v>0</v>
      </c>
      <c r="D16" s="85">
        <v>0</v>
      </c>
      <c r="E16" s="75">
        <v>0</v>
      </c>
      <c r="F16" s="76">
        <v>0</v>
      </c>
      <c r="G16" s="86">
        <v>3940</v>
      </c>
      <c r="H16" s="85">
        <v>7178</v>
      </c>
      <c r="I16" s="85">
        <v>0</v>
      </c>
      <c r="J16" s="87">
        <v>0</v>
      </c>
      <c r="K16" s="77"/>
    </row>
    <row r="17" spans="1:11" s="64" customFormat="1" x14ac:dyDescent="0.2">
      <c r="A17" s="38"/>
      <c r="B17" s="78" t="s">
        <v>23</v>
      </c>
      <c r="C17" s="82">
        <v>671</v>
      </c>
      <c r="D17" s="80">
        <v>1184</v>
      </c>
      <c r="E17" s="80">
        <v>22</v>
      </c>
      <c r="F17" s="76">
        <v>0</v>
      </c>
      <c r="G17" s="83">
        <v>11475</v>
      </c>
      <c r="H17" s="80">
        <v>8895</v>
      </c>
      <c r="I17" s="80">
        <v>278</v>
      </c>
      <c r="J17" s="81">
        <v>0</v>
      </c>
      <c r="K17" s="77"/>
    </row>
    <row r="18" spans="1:11" s="64" customFormat="1" x14ac:dyDescent="0.2">
      <c r="A18" s="38"/>
      <c r="B18" s="78" t="s">
        <v>24</v>
      </c>
      <c r="C18" s="84">
        <v>0</v>
      </c>
      <c r="D18" s="85">
        <v>0</v>
      </c>
      <c r="E18" s="75">
        <v>0</v>
      </c>
      <c r="F18" s="76">
        <v>0</v>
      </c>
      <c r="G18" s="83">
        <v>5099</v>
      </c>
      <c r="H18" s="80">
        <v>5151</v>
      </c>
      <c r="I18" s="80">
        <v>18</v>
      </c>
      <c r="J18" s="81">
        <v>0</v>
      </c>
      <c r="K18" s="77"/>
    </row>
    <row r="19" spans="1:11" s="64" customFormat="1" x14ac:dyDescent="0.2">
      <c r="A19" s="38"/>
      <c r="B19" s="78" t="s">
        <v>25</v>
      </c>
      <c r="C19" s="82">
        <v>1323</v>
      </c>
      <c r="D19" s="80">
        <v>1592</v>
      </c>
      <c r="E19" s="75">
        <v>0</v>
      </c>
      <c r="F19" s="76">
        <v>0</v>
      </c>
      <c r="G19" s="83">
        <v>1116</v>
      </c>
      <c r="H19" s="80">
        <v>2173</v>
      </c>
      <c r="I19" s="80">
        <v>6</v>
      </c>
      <c r="J19" s="81">
        <v>0</v>
      </c>
      <c r="K19" s="77"/>
    </row>
    <row r="20" spans="1:11" s="64" customFormat="1" x14ac:dyDescent="0.2">
      <c r="A20" s="38"/>
      <c r="B20" s="78" t="s">
        <v>26</v>
      </c>
      <c r="C20" s="82">
        <v>1583</v>
      </c>
      <c r="D20" s="80">
        <v>3925</v>
      </c>
      <c r="E20" s="80">
        <v>5</v>
      </c>
      <c r="F20" s="76">
        <v>0</v>
      </c>
      <c r="G20" s="83">
        <v>728</v>
      </c>
      <c r="H20" s="80">
        <v>656</v>
      </c>
      <c r="I20" s="80">
        <v>9</v>
      </c>
      <c r="J20" s="81">
        <v>0</v>
      </c>
      <c r="K20" s="77"/>
    </row>
    <row r="21" spans="1:11" s="64" customFormat="1" x14ac:dyDescent="0.2">
      <c r="A21" s="38"/>
      <c r="B21" s="78" t="s">
        <v>117</v>
      </c>
      <c r="C21" s="79">
        <v>0</v>
      </c>
      <c r="D21" s="75">
        <v>0</v>
      </c>
      <c r="E21" s="75">
        <v>0</v>
      </c>
      <c r="F21" s="76">
        <v>0</v>
      </c>
      <c r="G21" s="88">
        <v>5217</v>
      </c>
      <c r="H21" s="89">
        <v>7</v>
      </c>
      <c r="I21" s="89">
        <v>0</v>
      </c>
      <c r="J21" s="90">
        <v>0</v>
      </c>
      <c r="K21" s="77"/>
    </row>
    <row r="22" spans="1:11" s="64" customFormat="1" x14ac:dyDescent="0.2">
      <c r="A22" s="38"/>
      <c r="B22" s="78" t="s">
        <v>118</v>
      </c>
      <c r="C22" s="79">
        <v>0</v>
      </c>
      <c r="D22" s="75">
        <v>0</v>
      </c>
      <c r="E22" s="75">
        <v>0</v>
      </c>
      <c r="F22" s="76">
        <v>0</v>
      </c>
      <c r="G22" s="88">
        <v>274</v>
      </c>
      <c r="H22" s="89">
        <v>0</v>
      </c>
      <c r="I22" s="89">
        <v>0</v>
      </c>
      <c r="J22" s="90">
        <v>0</v>
      </c>
      <c r="K22" s="77"/>
    </row>
    <row r="23" spans="1:11" s="64" customFormat="1" x14ac:dyDescent="0.2">
      <c r="A23" s="38"/>
      <c r="B23" s="78" t="s">
        <v>27</v>
      </c>
      <c r="C23" s="82">
        <v>1451</v>
      </c>
      <c r="D23" s="80">
        <v>3098</v>
      </c>
      <c r="E23" s="75">
        <v>0</v>
      </c>
      <c r="F23" s="81">
        <v>0.3</v>
      </c>
      <c r="G23" s="83">
        <v>609</v>
      </c>
      <c r="H23" s="80">
        <v>1360</v>
      </c>
      <c r="I23" s="80">
        <v>0</v>
      </c>
      <c r="J23" s="81">
        <v>0</v>
      </c>
      <c r="K23" s="77"/>
    </row>
    <row r="24" spans="1:11" s="64" customFormat="1" x14ac:dyDescent="0.2">
      <c r="A24" s="38"/>
      <c r="B24" s="78" t="s">
        <v>28</v>
      </c>
      <c r="C24" s="82">
        <v>111</v>
      </c>
      <c r="D24" s="80">
        <v>226</v>
      </c>
      <c r="E24" s="80">
        <v>8</v>
      </c>
      <c r="F24" s="76">
        <v>0</v>
      </c>
      <c r="G24" s="83">
        <v>746</v>
      </c>
      <c r="H24" s="80">
        <v>246</v>
      </c>
      <c r="I24" s="80">
        <v>0</v>
      </c>
      <c r="J24" s="81">
        <v>0</v>
      </c>
      <c r="K24" s="77"/>
    </row>
    <row r="25" spans="1:11" s="64" customFormat="1" x14ac:dyDescent="0.2">
      <c r="A25" s="38"/>
      <c r="B25" s="78" t="s">
        <v>29</v>
      </c>
      <c r="C25" s="84">
        <v>0</v>
      </c>
      <c r="D25" s="85">
        <v>0</v>
      </c>
      <c r="E25" s="75">
        <v>0</v>
      </c>
      <c r="F25" s="76">
        <v>0</v>
      </c>
      <c r="G25" s="83">
        <v>85</v>
      </c>
      <c r="H25" s="80">
        <v>57</v>
      </c>
      <c r="I25" s="80">
        <v>0</v>
      </c>
      <c r="J25" s="81">
        <v>0</v>
      </c>
      <c r="K25" s="77"/>
    </row>
    <row r="26" spans="1:11" s="64" customFormat="1" x14ac:dyDescent="0.2">
      <c r="A26" s="38"/>
      <c r="B26" s="78" t="s">
        <v>30</v>
      </c>
      <c r="C26" s="82">
        <v>326</v>
      </c>
      <c r="D26" s="80">
        <v>1364</v>
      </c>
      <c r="E26" s="80">
        <v>9</v>
      </c>
      <c r="F26" s="76">
        <v>0</v>
      </c>
      <c r="G26" s="83">
        <v>3387</v>
      </c>
      <c r="H26" s="80">
        <v>1609</v>
      </c>
      <c r="I26" s="80">
        <v>0</v>
      </c>
      <c r="J26" s="81">
        <v>0</v>
      </c>
      <c r="K26" s="77"/>
    </row>
    <row r="27" spans="1:11" s="64" customFormat="1" x14ac:dyDescent="0.2">
      <c r="A27" s="38"/>
      <c r="B27" s="78" t="s">
        <v>119</v>
      </c>
      <c r="C27" s="79">
        <v>0</v>
      </c>
      <c r="D27" s="75">
        <v>0</v>
      </c>
      <c r="E27" s="75">
        <v>0</v>
      </c>
      <c r="F27" s="76">
        <v>0</v>
      </c>
      <c r="G27" s="88">
        <v>1355</v>
      </c>
      <c r="H27" s="89">
        <v>120</v>
      </c>
      <c r="I27" s="89">
        <v>0</v>
      </c>
      <c r="J27" s="90">
        <v>0</v>
      </c>
      <c r="K27" s="77"/>
    </row>
    <row r="28" spans="1:11" s="64" customFormat="1" x14ac:dyDescent="0.2">
      <c r="A28" s="38"/>
      <c r="B28" s="78" t="s">
        <v>31</v>
      </c>
      <c r="C28" s="82">
        <v>3371</v>
      </c>
      <c r="D28" s="80">
        <v>7266</v>
      </c>
      <c r="E28" s="80">
        <v>3</v>
      </c>
      <c r="F28" s="76">
        <v>0</v>
      </c>
      <c r="G28" s="83">
        <v>3246</v>
      </c>
      <c r="H28" s="80">
        <v>5052</v>
      </c>
      <c r="I28" s="80">
        <v>6</v>
      </c>
      <c r="J28" s="81">
        <v>0</v>
      </c>
      <c r="K28" s="77"/>
    </row>
    <row r="29" spans="1:11" s="64" customFormat="1" x14ac:dyDescent="0.2">
      <c r="A29" s="38"/>
      <c r="B29" s="78" t="s">
        <v>120</v>
      </c>
      <c r="C29" s="79">
        <v>0</v>
      </c>
      <c r="D29" s="75">
        <v>0</v>
      </c>
      <c r="E29" s="75">
        <v>0</v>
      </c>
      <c r="F29" s="76">
        <v>0</v>
      </c>
      <c r="G29" s="88">
        <v>623</v>
      </c>
      <c r="H29" s="89">
        <v>40</v>
      </c>
      <c r="I29" s="89">
        <v>0</v>
      </c>
      <c r="J29" s="90">
        <v>0</v>
      </c>
      <c r="K29" s="77"/>
    </row>
    <row r="30" spans="1:11" s="64" customFormat="1" x14ac:dyDescent="0.2">
      <c r="A30" s="38"/>
      <c r="B30" s="78" t="s">
        <v>32</v>
      </c>
      <c r="C30" s="82">
        <v>66</v>
      </c>
      <c r="D30" s="80">
        <v>69</v>
      </c>
      <c r="E30" s="75">
        <v>0</v>
      </c>
      <c r="F30" s="76">
        <v>0</v>
      </c>
      <c r="G30" s="83">
        <v>515</v>
      </c>
      <c r="H30" s="80">
        <v>450</v>
      </c>
      <c r="I30" s="80">
        <v>11</v>
      </c>
      <c r="J30" s="81">
        <v>0</v>
      </c>
      <c r="K30" s="77"/>
    </row>
    <row r="31" spans="1:11" s="64" customFormat="1" x14ac:dyDescent="0.2">
      <c r="A31" s="38"/>
      <c r="B31" s="78" t="s">
        <v>33</v>
      </c>
      <c r="C31" s="84">
        <v>0</v>
      </c>
      <c r="D31" s="85">
        <v>0</v>
      </c>
      <c r="E31" s="75">
        <v>0</v>
      </c>
      <c r="F31" s="76">
        <v>0</v>
      </c>
      <c r="G31" s="83">
        <v>5543</v>
      </c>
      <c r="H31" s="80">
        <v>5690</v>
      </c>
      <c r="I31" s="80">
        <v>0</v>
      </c>
      <c r="J31" s="81">
        <v>0</v>
      </c>
      <c r="K31" s="77"/>
    </row>
    <row r="32" spans="1:11" s="64" customFormat="1" x14ac:dyDescent="0.2">
      <c r="A32" s="38"/>
      <c r="B32" s="78" t="s">
        <v>121</v>
      </c>
      <c r="C32" s="84">
        <v>0</v>
      </c>
      <c r="D32" s="85">
        <v>0</v>
      </c>
      <c r="E32" s="75">
        <v>0</v>
      </c>
      <c r="F32" s="76">
        <v>0</v>
      </c>
      <c r="G32" s="83">
        <v>18</v>
      </c>
      <c r="H32" s="80">
        <v>0</v>
      </c>
      <c r="I32" s="80">
        <v>0</v>
      </c>
      <c r="J32" s="81">
        <v>0</v>
      </c>
      <c r="K32" s="77"/>
    </row>
    <row r="33" spans="1:11" s="64" customFormat="1" x14ac:dyDescent="0.2">
      <c r="A33" s="38"/>
      <c r="B33" s="78" t="s">
        <v>34</v>
      </c>
      <c r="C33" s="82">
        <v>1080</v>
      </c>
      <c r="D33" s="80">
        <v>2054</v>
      </c>
      <c r="E33" s="75">
        <v>0</v>
      </c>
      <c r="F33" s="76">
        <v>0</v>
      </c>
      <c r="G33" s="83">
        <v>596</v>
      </c>
      <c r="H33" s="80">
        <v>854</v>
      </c>
      <c r="I33" s="80">
        <v>0</v>
      </c>
      <c r="J33" s="81">
        <v>0</v>
      </c>
      <c r="K33" s="91"/>
    </row>
    <row r="34" spans="1:11" s="64" customFormat="1" x14ac:dyDescent="0.2">
      <c r="A34" s="38"/>
      <c r="B34" s="78" t="s">
        <v>122</v>
      </c>
      <c r="C34" s="79">
        <v>0</v>
      </c>
      <c r="D34" s="75">
        <v>0</v>
      </c>
      <c r="E34" s="75">
        <v>0</v>
      </c>
      <c r="F34" s="76">
        <v>0</v>
      </c>
      <c r="G34" s="88">
        <v>702</v>
      </c>
      <c r="H34" s="89">
        <v>1814</v>
      </c>
      <c r="I34" s="89">
        <v>0</v>
      </c>
      <c r="J34" s="90">
        <v>0</v>
      </c>
      <c r="K34" s="91"/>
    </row>
    <row r="35" spans="1:11" s="64" customFormat="1" x14ac:dyDescent="0.2">
      <c r="A35" s="38"/>
      <c r="B35" s="78" t="s">
        <v>35</v>
      </c>
      <c r="C35" s="79">
        <v>0</v>
      </c>
      <c r="D35" s="75">
        <v>0</v>
      </c>
      <c r="E35" s="75">
        <v>0</v>
      </c>
      <c r="F35" s="76">
        <v>0</v>
      </c>
      <c r="G35" s="83">
        <v>3611</v>
      </c>
      <c r="H35" s="80">
        <v>806</v>
      </c>
      <c r="I35" s="80">
        <v>0</v>
      </c>
      <c r="J35" s="81">
        <v>0</v>
      </c>
      <c r="K35" s="91"/>
    </row>
    <row r="36" spans="1:11" s="64" customFormat="1" x14ac:dyDescent="0.2">
      <c r="A36" s="38"/>
      <c r="B36" s="78" t="s">
        <v>36</v>
      </c>
      <c r="C36" s="82">
        <v>397</v>
      </c>
      <c r="D36" s="80">
        <v>934</v>
      </c>
      <c r="E36" s="75">
        <v>0</v>
      </c>
      <c r="F36" s="76">
        <v>0</v>
      </c>
      <c r="G36" s="83">
        <v>1017</v>
      </c>
      <c r="H36" s="80">
        <v>78</v>
      </c>
      <c r="I36" s="80">
        <v>0</v>
      </c>
      <c r="J36" s="81">
        <v>0</v>
      </c>
      <c r="K36" s="91"/>
    </row>
    <row r="37" spans="1:11" s="64" customFormat="1" x14ac:dyDescent="0.2">
      <c r="A37" s="38"/>
      <c r="B37" s="78" t="s">
        <v>123</v>
      </c>
      <c r="C37" s="79">
        <v>0</v>
      </c>
      <c r="D37" s="75">
        <v>0</v>
      </c>
      <c r="E37" s="75">
        <v>0</v>
      </c>
      <c r="F37" s="76">
        <v>0</v>
      </c>
      <c r="G37" s="83">
        <v>5</v>
      </c>
      <c r="H37" s="80">
        <v>10</v>
      </c>
      <c r="I37" s="80">
        <v>0</v>
      </c>
      <c r="J37" s="81">
        <v>0</v>
      </c>
      <c r="K37" s="91"/>
    </row>
    <row r="38" spans="1:11" s="64" customFormat="1" x14ac:dyDescent="0.2">
      <c r="A38" s="38"/>
      <c r="B38" s="78" t="s">
        <v>124</v>
      </c>
      <c r="C38" s="79">
        <v>0</v>
      </c>
      <c r="D38" s="75">
        <v>0</v>
      </c>
      <c r="E38" s="75">
        <v>0</v>
      </c>
      <c r="F38" s="76">
        <v>0</v>
      </c>
      <c r="G38" s="83">
        <v>8498</v>
      </c>
      <c r="H38" s="80">
        <v>158</v>
      </c>
      <c r="I38" s="80">
        <v>0</v>
      </c>
      <c r="J38" s="81">
        <v>0</v>
      </c>
      <c r="K38" s="91"/>
    </row>
    <row r="39" spans="1:11" s="64" customFormat="1" x14ac:dyDescent="0.2">
      <c r="A39" s="38"/>
      <c r="B39" s="78" t="s">
        <v>37</v>
      </c>
      <c r="C39" s="82">
        <v>225</v>
      </c>
      <c r="D39" s="80">
        <v>308</v>
      </c>
      <c r="E39" s="75">
        <v>0</v>
      </c>
      <c r="F39" s="76">
        <v>0</v>
      </c>
      <c r="G39" s="83">
        <v>3158</v>
      </c>
      <c r="H39" s="80">
        <v>3808</v>
      </c>
      <c r="I39" s="80">
        <v>0</v>
      </c>
      <c r="J39" s="81">
        <v>0</v>
      </c>
      <c r="K39" s="91"/>
    </row>
    <row r="40" spans="1:11" s="64" customFormat="1" x14ac:dyDescent="0.2">
      <c r="A40" s="38"/>
      <c r="B40" s="78" t="s">
        <v>125</v>
      </c>
      <c r="C40" s="79">
        <v>0</v>
      </c>
      <c r="D40" s="75">
        <v>0</v>
      </c>
      <c r="E40" s="75">
        <v>0</v>
      </c>
      <c r="F40" s="76">
        <v>0</v>
      </c>
      <c r="G40" s="83">
        <v>3842</v>
      </c>
      <c r="H40" s="80">
        <v>2565</v>
      </c>
      <c r="I40" s="80">
        <v>0</v>
      </c>
      <c r="J40" s="81">
        <v>0</v>
      </c>
      <c r="K40" s="91"/>
    </row>
    <row r="41" spans="1:11" s="64" customFormat="1" x14ac:dyDescent="0.2">
      <c r="A41" s="38"/>
      <c r="B41" s="78" t="s">
        <v>38</v>
      </c>
      <c r="C41" s="79">
        <v>0</v>
      </c>
      <c r="D41" s="75">
        <v>0</v>
      </c>
      <c r="E41" s="75">
        <v>0</v>
      </c>
      <c r="F41" s="76">
        <v>0</v>
      </c>
      <c r="G41" s="83">
        <v>21314</v>
      </c>
      <c r="H41" s="80">
        <v>45087</v>
      </c>
      <c r="I41" s="80">
        <v>0</v>
      </c>
      <c r="J41" s="81">
        <v>0</v>
      </c>
      <c r="K41" s="91"/>
    </row>
    <row r="42" spans="1:11" s="64" customFormat="1" x14ac:dyDescent="0.2">
      <c r="A42" s="38"/>
      <c r="B42" s="78" t="s">
        <v>39</v>
      </c>
      <c r="C42" s="79">
        <v>0</v>
      </c>
      <c r="D42" s="75">
        <v>0</v>
      </c>
      <c r="E42" s="75">
        <v>0</v>
      </c>
      <c r="F42" s="76">
        <v>0</v>
      </c>
      <c r="G42" s="83">
        <v>4605</v>
      </c>
      <c r="H42" s="80">
        <v>9254</v>
      </c>
      <c r="I42" s="80">
        <v>0</v>
      </c>
      <c r="J42" s="81">
        <v>0</v>
      </c>
      <c r="K42" s="91"/>
    </row>
    <row r="43" spans="1:11" s="64" customFormat="1" x14ac:dyDescent="0.2">
      <c r="A43" s="38"/>
      <c r="B43" s="78" t="s">
        <v>40</v>
      </c>
      <c r="C43" s="79">
        <v>0</v>
      </c>
      <c r="D43" s="75">
        <v>0</v>
      </c>
      <c r="E43" s="75">
        <v>0</v>
      </c>
      <c r="F43" s="76">
        <v>0</v>
      </c>
      <c r="G43" s="83">
        <v>6394</v>
      </c>
      <c r="H43" s="80">
        <v>10440</v>
      </c>
      <c r="I43" s="80">
        <v>0</v>
      </c>
      <c r="J43" s="81">
        <v>0</v>
      </c>
      <c r="K43" s="91"/>
    </row>
    <row r="44" spans="1:11" s="64" customFormat="1" x14ac:dyDescent="0.2">
      <c r="A44" s="38"/>
      <c r="B44" s="78" t="s">
        <v>126</v>
      </c>
      <c r="C44" s="79">
        <v>0</v>
      </c>
      <c r="D44" s="75">
        <v>0</v>
      </c>
      <c r="E44" s="75">
        <v>0</v>
      </c>
      <c r="F44" s="76">
        <v>0</v>
      </c>
      <c r="G44" s="83">
        <v>1973</v>
      </c>
      <c r="H44" s="80">
        <v>0</v>
      </c>
      <c r="I44" s="80">
        <v>0</v>
      </c>
      <c r="J44" s="81">
        <v>0</v>
      </c>
      <c r="K44" s="91"/>
    </row>
    <row r="45" spans="1:11" s="64" customFormat="1" x14ac:dyDescent="0.2">
      <c r="A45" s="38"/>
      <c r="B45" s="78" t="s">
        <v>41</v>
      </c>
      <c r="C45" s="79">
        <v>0</v>
      </c>
      <c r="D45" s="75">
        <v>0</v>
      </c>
      <c r="E45" s="75">
        <v>0</v>
      </c>
      <c r="F45" s="76">
        <v>0</v>
      </c>
      <c r="G45" s="83">
        <v>11544</v>
      </c>
      <c r="H45" s="80">
        <v>24901</v>
      </c>
      <c r="I45" s="80">
        <v>56</v>
      </c>
      <c r="J45" s="81">
        <v>0</v>
      </c>
      <c r="K45" s="77"/>
    </row>
    <row r="46" spans="1:11" s="64" customFormat="1" x14ac:dyDescent="0.2">
      <c r="A46" s="38"/>
      <c r="B46" s="78" t="s">
        <v>127</v>
      </c>
      <c r="C46" s="79">
        <v>0</v>
      </c>
      <c r="D46" s="75">
        <v>0</v>
      </c>
      <c r="E46" s="75">
        <v>0</v>
      </c>
      <c r="F46" s="76">
        <v>0</v>
      </c>
      <c r="G46" s="83">
        <v>989</v>
      </c>
      <c r="H46" s="85" t="s">
        <v>128</v>
      </c>
      <c r="I46" s="80">
        <v>0</v>
      </c>
      <c r="J46" s="81">
        <v>0</v>
      </c>
      <c r="K46" s="77"/>
    </row>
    <row r="47" spans="1:11" s="64" customFormat="1" x14ac:dyDescent="0.2">
      <c r="A47" s="38"/>
      <c r="B47" s="78" t="s">
        <v>42</v>
      </c>
      <c r="C47" s="82">
        <v>1221</v>
      </c>
      <c r="D47" s="80">
        <v>2247</v>
      </c>
      <c r="E47" s="80">
        <v>45</v>
      </c>
      <c r="F47" s="81">
        <v>0</v>
      </c>
      <c r="G47" s="83">
        <v>788</v>
      </c>
      <c r="H47" s="80">
        <v>1541</v>
      </c>
      <c r="I47" s="80">
        <v>28</v>
      </c>
      <c r="J47" s="81">
        <v>0</v>
      </c>
      <c r="K47" s="77"/>
    </row>
    <row r="48" spans="1:11" s="64" customFormat="1" x14ac:dyDescent="0.2">
      <c r="A48" s="38"/>
      <c r="B48" s="78" t="s">
        <v>129</v>
      </c>
      <c r="C48" s="79">
        <v>0</v>
      </c>
      <c r="D48" s="75">
        <v>0</v>
      </c>
      <c r="E48" s="75">
        <v>0</v>
      </c>
      <c r="F48" s="76">
        <v>0</v>
      </c>
      <c r="G48" s="83">
        <v>2682</v>
      </c>
      <c r="H48" s="80">
        <v>83</v>
      </c>
      <c r="I48" s="80">
        <v>0</v>
      </c>
      <c r="J48" s="81">
        <v>0</v>
      </c>
      <c r="K48" s="77"/>
    </row>
    <row r="49" spans="1:11" s="64" customFormat="1" x14ac:dyDescent="0.2">
      <c r="A49" s="38"/>
      <c r="B49" s="78" t="s">
        <v>43</v>
      </c>
      <c r="C49" s="82">
        <v>307</v>
      </c>
      <c r="D49" s="80">
        <v>522</v>
      </c>
      <c r="E49" s="80">
        <v>0</v>
      </c>
      <c r="F49" s="81">
        <v>4.0000000000000001E-3</v>
      </c>
      <c r="G49" s="88">
        <v>54</v>
      </c>
      <c r="H49" s="92">
        <v>41</v>
      </c>
      <c r="I49" s="89">
        <v>0</v>
      </c>
      <c r="J49" s="81">
        <v>0</v>
      </c>
      <c r="K49" s="77"/>
    </row>
    <row r="50" spans="1:11" s="64" customFormat="1" x14ac:dyDescent="0.2">
      <c r="A50" s="38"/>
      <c r="B50" s="78" t="s">
        <v>44</v>
      </c>
      <c r="C50" s="82">
        <v>1093</v>
      </c>
      <c r="D50" s="80">
        <v>1610</v>
      </c>
      <c r="E50" s="80">
        <v>5</v>
      </c>
      <c r="F50" s="81">
        <v>0</v>
      </c>
      <c r="G50" s="83">
        <v>2997</v>
      </c>
      <c r="H50" s="80">
        <v>1750</v>
      </c>
      <c r="I50" s="80">
        <v>10</v>
      </c>
      <c r="J50" s="81">
        <v>0</v>
      </c>
      <c r="K50" s="77"/>
    </row>
    <row r="51" spans="1:11" s="64" customFormat="1" x14ac:dyDescent="0.2">
      <c r="A51" s="38"/>
      <c r="B51" s="78" t="s">
        <v>45</v>
      </c>
      <c r="C51" s="82">
        <v>1206</v>
      </c>
      <c r="D51" s="80">
        <v>2557</v>
      </c>
      <c r="E51" s="80">
        <v>0</v>
      </c>
      <c r="F51" s="81">
        <v>0</v>
      </c>
      <c r="G51" s="83">
        <v>900</v>
      </c>
      <c r="H51" s="80">
        <v>992</v>
      </c>
      <c r="I51" s="80">
        <v>0</v>
      </c>
      <c r="J51" s="81">
        <v>0</v>
      </c>
      <c r="K51" s="77"/>
    </row>
    <row r="52" spans="1:11" s="64" customFormat="1" x14ac:dyDescent="0.2">
      <c r="A52" s="38"/>
      <c r="B52" s="78" t="s">
        <v>46</v>
      </c>
      <c r="C52" s="82">
        <v>1431</v>
      </c>
      <c r="D52" s="80">
        <v>645</v>
      </c>
      <c r="E52" s="80">
        <v>4</v>
      </c>
      <c r="F52" s="81">
        <v>0.1</v>
      </c>
      <c r="G52" s="83">
        <v>1611</v>
      </c>
      <c r="H52" s="80">
        <v>1346</v>
      </c>
      <c r="I52" s="80">
        <v>6</v>
      </c>
      <c r="J52" s="81">
        <v>1.4999999999999999E-2</v>
      </c>
      <c r="K52" s="77"/>
    </row>
    <row r="53" spans="1:11" s="64" customFormat="1" x14ac:dyDescent="0.2">
      <c r="A53" s="38"/>
      <c r="B53" s="78" t="s">
        <v>47</v>
      </c>
      <c r="C53" s="82">
        <v>3299</v>
      </c>
      <c r="D53" s="80">
        <v>6889</v>
      </c>
      <c r="E53" s="80">
        <v>17</v>
      </c>
      <c r="F53" s="81">
        <v>0</v>
      </c>
      <c r="G53" s="83">
        <v>1298</v>
      </c>
      <c r="H53" s="80">
        <v>2860</v>
      </c>
      <c r="I53" s="80">
        <v>37</v>
      </c>
      <c r="J53" s="81">
        <v>1E-3</v>
      </c>
      <c r="K53" s="77"/>
    </row>
    <row r="54" spans="1:11" s="64" customFormat="1" x14ac:dyDescent="0.2">
      <c r="A54" s="38"/>
      <c r="B54" s="78" t="s">
        <v>48</v>
      </c>
      <c r="C54" s="79">
        <v>0</v>
      </c>
      <c r="D54" s="75">
        <v>0</v>
      </c>
      <c r="E54" s="85">
        <v>0</v>
      </c>
      <c r="F54" s="87">
        <v>0</v>
      </c>
      <c r="G54" s="83">
        <v>2702</v>
      </c>
      <c r="H54" s="80">
        <v>1628</v>
      </c>
      <c r="I54" s="80">
        <v>0</v>
      </c>
      <c r="J54" s="81">
        <v>0</v>
      </c>
      <c r="K54" s="77"/>
    </row>
    <row r="55" spans="1:11" s="64" customFormat="1" x14ac:dyDescent="0.2">
      <c r="A55" s="38"/>
      <c r="B55" s="78" t="s">
        <v>130</v>
      </c>
      <c r="C55" s="79">
        <v>0</v>
      </c>
      <c r="D55" s="75">
        <v>0</v>
      </c>
      <c r="E55" s="85">
        <v>0</v>
      </c>
      <c r="F55" s="87">
        <v>0</v>
      </c>
      <c r="G55" s="83">
        <v>9230</v>
      </c>
      <c r="H55" s="80">
        <v>1938</v>
      </c>
      <c r="I55" s="80">
        <v>0</v>
      </c>
      <c r="J55" s="81">
        <v>0</v>
      </c>
      <c r="K55" s="77"/>
    </row>
    <row r="56" spans="1:11" s="64" customFormat="1" x14ac:dyDescent="0.2">
      <c r="A56" s="38"/>
      <c r="B56" s="78" t="s">
        <v>49</v>
      </c>
      <c r="C56" s="93">
        <v>1323</v>
      </c>
      <c r="D56" s="89">
        <v>2307</v>
      </c>
      <c r="E56" s="89">
        <v>49</v>
      </c>
      <c r="F56" s="90">
        <v>0</v>
      </c>
      <c r="G56" s="88">
        <v>828</v>
      </c>
      <c r="H56" s="89">
        <v>1038</v>
      </c>
      <c r="I56" s="89">
        <v>38</v>
      </c>
      <c r="J56" s="90">
        <v>0</v>
      </c>
      <c r="K56" s="77"/>
    </row>
    <row r="57" spans="1:11" s="64" customFormat="1" x14ac:dyDescent="0.2">
      <c r="A57" s="38"/>
      <c r="B57" s="78" t="s">
        <v>50</v>
      </c>
      <c r="C57" s="82">
        <v>8649</v>
      </c>
      <c r="D57" s="80">
        <v>16946</v>
      </c>
      <c r="E57" s="80">
        <v>0</v>
      </c>
      <c r="F57" s="81">
        <v>0.35</v>
      </c>
      <c r="G57" s="83">
        <v>8987</v>
      </c>
      <c r="H57" s="80">
        <v>10340</v>
      </c>
      <c r="I57" s="80">
        <v>0</v>
      </c>
      <c r="J57" s="81">
        <v>0.59799999999999998</v>
      </c>
      <c r="K57" s="77"/>
    </row>
    <row r="58" spans="1:11" s="64" customFormat="1" x14ac:dyDescent="0.2">
      <c r="A58" s="38"/>
      <c r="B58" s="78" t="s">
        <v>51</v>
      </c>
      <c r="C58" s="82">
        <v>185</v>
      </c>
      <c r="D58" s="80">
        <v>346</v>
      </c>
      <c r="E58" s="80">
        <v>8</v>
      </c>
      <c r="F58" s="81">
        <v>2.5299999999999998</v>
      </c>
      <c r="G58" s="83">
        <v>2582</v>
      </c>
      <c r="H58" s="80">
        <v>2094</v>
      </c>
      <c r="I58" s="80">
        <v>1615</v>
      </c>
      <c r="J58" s="81">
        <v>14.4</v>
      </c>
      <c r="K58" s="77"/>
    </row>
    <row r="59" spans="1:11" s="64" customFormat="1" x14ac:dyDescent="0.2">
      <c r="A59" s="38"/>
      <c r="B59" s="78" t="s">
        <v>131</v>
      </c>
      <c r="C59" s="84">
        <v>0</v>
      </c>
      <c r="D59" s="85">
        <v>0</v>
      </c>
      <c r="E59" s="85">
        <v>0</v>
      </c>
      <c r="F59" s="87">
        <v>0</v>
      </c>
      <c r="G59" s="83">
        <v>27738</v>
      </c>
      <c r="H59" s="80">
        <v>1534</v>
      </c>
      <c r="I59" s="80">
        <v>0</v>
      </c>
      <c r="J59" s="81">
        <v>0</v>
      </c>
      <c r="K59" s="77"/>
    </row>
    <row r="60" spans="1:11" s="64" customFormat="1" x14ac:dyDescent="0.2">
      <c r="A60" s="38"/>
      <c r="B60" s="78" t="s">
        <v>52</v>
      </c>
      <c r="C60" s="82">
        <v>217</v>
      </c>
      <c r="D60" s="80">
        <v>363</v>
      </c>
      <c r="E60" s="85">
        <v>0</v>
      </c>
      <c r="F60" s="87">
        <v>0</v>
      </c>
      <c r="G60" s="83">
        <v>3759</v>
      </c>
      <c r="H60" s="80">
        <v>6088</v>
      </c>
      <c r="I60" s="80">
        <v>0</v>
      </c>
      <c r="J60" s="81">
        <v>0</v>
      </c>
      <c r="K60" s="77"/>
    </row>
    <row r="61" spans="1:11" s="64" customFormat="1" x14ac:dyDescent="0.2">
      <c r="A61" s="38"/>
      <c r="B61" s="78" t="s">
        <v>132</v>
      </c>
      <c r="C61" s="82">
        <v>377</v>
      </c>
      <c r="D61" s="80">
        <v>528</v>
      </c>
      <c r="E61" s="85">
        <v>0</v>
      </c>
      <c r="F61" s="87">
        <v>0</v>
      </c>
      <c r="G61" s="83">
        <v>1089</v>
      </c>
      <c r="H61" s="80">
        <v>860</v>
      </c>
      <c r="I61" s="80">
        <v>0</v>
      </c>
      <c r="J61" s="81">
        <v>0</v>
      </c>
      <c r="K61" s="77"/>
    </row>
    <row r="62" spans="1:11" s="64" customFormat="1" x14ac:dyDescent="0.2">
      <c r="A62" s="38"/>
      <c r="B62" s="78" t="s">
        <v>53</v>
      </c>
      <c r="C62" s="82">
        <v>72</v>
      </c>
      <c r="D62" s="80">
        <v>145</v>
      </c>
      <c r="E62" s="85">
        <v>0</v>
      </c>
      <c r="F62" s="87">
        <v>0</v>
      </c>
      <c r="G62" s="83">
        <v>683</v>
      </c>
      <c r="H62" s="80">
        <v>127</v>
      </c>
      <c r="I62" s="80">
        <v>0</v>
      </c>
      <c r="J62" s="81">
        <v>0</v>
      </c>
      <c r="K62" s="77"/>
    </row>
    <row r="63" spans="1:11" s="64" customFormat="1" x14ac:dyDescent="0.2">
      <c r="A63" s="38"/>
      <c r="B63" s="78" t="s">
        <v>133</v>
      </c>
      <c r="C63" s="79">
        <v>0</v>
      </c>
      <c r="D63" s="75">
        <v>0</v>
      </c>
      <c r="E63" s="85">
        <v>0</v>
      </c>
      <c r="F63" s="87">
        <v>0</v>
      </c>
      <c r="G63" s="83">
        <v>7120</v>
      </c>
      <c r="H63" s="80">
        <v>5210</v>
      </c>
      <c r="I63" s="80">
        <v>0</v>
      </c>
      <c r="J63" s="81">
        <v>0</v>
      </c>
      <c r="K63" s="77"/>
    </row>
    <row r="64" spans="1:11" s="64" customFormat="1" x14ac:dyDescent="0.2">
      <c r="A64" s="38"/>
      <c r="B64" s="78" t="s">
        <v>134</v>
      </c>
      <c r="C64" s="79">
        <v>0</v>
      </c>
      <c r="D64" s="75">
        <v>0</v>
      </c>
      <c r="E64" s="85">
        <v>0</v>
      </c>
      <c r="F64" s="87">
        <v>0</v>
      </c>
      <c r="G64" s="83">
        <v>7449</v>
      </c>
      <c r="H64" s="80">
        <v>7744</v>
      </c>
      <c r="I64" s="80">
        <v>0</v>
      </c>
      <c r="J64" s="81">
        <v>0</v>
      </c>
      <c r="K64" s="77"/>
    </row>
    <row r="65" spans="1:11" s="64" customFormat="1" x14ac:dyDescent="0.2">
      <c r="A65" s="38"/>
      <c r="B65" s="78" t="s">
        <v>135</v>
      </c>
      <c r="C65" s="79">
        <v>0</v>
      </c>
      <c r="D65" s="75">
        <v>0</v>
      </c>
      <c r="E65" s="85">
        <v>0</v>
      </c>
      <c r="F65" s="87">
        <v>0</v>
      </c>
      <c r="G65" s="83">
        <v>20228</v>
      </c>
      <c r="H65" s="80">
        <v>16995</v>
      </c>
      <c r="I65" s="80">
        <v>0</v>
      </c>
      <c r="J65" s="81">
        <v>0</v>
      </c>
      <c r="K65" s="77"/>
    </row>
    <row r="66" spans="1:11" s="64" customFormat="1" x14ac:dyDescent="0.2">
      <c r="A66" s="38"/>
      <c r="B66" s="78" t="s">
        <v>55</v>
      </c>
      <c r="C66" s="82">
        <v>363</v>
      </c>
      <c r="D66" s="80">
        <v>744</v>
      </c>
      <c r="E66" s="80">
        <v>0</v>
      </c>
      <c r="F66" s="81">
        <v>0</v>
      </c>
      <c r="G66" s="83">
        <v>655</v>
      </c>
      <c r="H66" s="80">
        <v>401</v>
      </c>
      <c r="I66" s="80">
        <v>52</v>
      </c>
      <c r="J66" s="81">
        <v>0</v>
      </c>
      <c r="K66" s="77"/>
    </row>
    <row r="67" spans="1:11" s="64" customFormat="1" x14ac:dyDescent="0.2">
      <c r="A67" s="38"/>
      <c r="B67" s="78" t="s">
        <v>136</v>
      </c>
      <c r="C67" s="84">
        <v>0</v>
      </c>
      <c r="D67" s="85">
        <v>0</v>
      </c>
      <c r="E67" s="85">
        <v>0</v>
      </c>
      <c r="F67" s="87">
        <v>0</v>
      </c>
      <c r="G67" s="83">
        <v>20539</v>
      </c>
      <c r="H67" s="80">
        <v>15340</v>
      </c>
      <c r="I67" s="80">
        <v>0</v>
      </c>
      <c r="J67" s="81">
        <v>0</v>
      </c>
      <c r="K67" s="77"/>
    </row>
    <row r="68" spans="1:11" s="64" customFormat="1" x14ac:dyDescent="0.2">
      <c r="A68" s="38"/>
      <c r="B68" s="78" t="s">
        <v>56</v>
      </c>
      <c r="C68" s="82">
        <v>1063</v>
      </c>
      <c r="D68" s="80">
        <v>1815</v>
      </c>
      <c r="E68" s="80">
        <v>0</v>
      </c>
      <c r="F68" s="81">
        <v>0</v>
      </c>
      <c r="G68" s="83">
        <v>2278</v>
      </c>
      <c r="H68" s="80">
        <v>2444</v>
      </c>
      <c r="I68" s="80">
        <v>1</v>
      </c>
      <c r="J68" s="81">
        <v>0</v>
      </c>
      <c r="K68" s="77"/>
    </row>
    <row r="69" spans="1:11" s="64" customFormat="1" x14ac:dyDescent="0.2">
      <c r="A69" s="38"/>
      <c r="B69" s="78" t="s">
        <v>57</v>
      </c>
      <c r="C69" s="82">
        <v>833</v>
      </c>
      <c r="D69" s="80">
        <v>1278</v>
      </c>
      <c r="E69" s="80">
        <v>14</v>
      </c>
      <c r="F69" s="81">
        <v>0</v>
      </c>
      <c r="G69" s="83">
        <v>6219</v>
      </c>
      <c r="H69" s="80">
        <v>1243</v>
      </c>
      <c r="I69" s="80">
        <v>32</v>
      </c>
      <c r="J69" s="81">
        <v>0</v>
      </c>
      <c r="K69" s="77"/>
    </row>
    <row r="70" spans="1:11" s="64" customFormat="1" x14ac:dyDescent="0.2">
      <c r="A70" s="38"/>
      <c r="B70" s="78" t="s">
        <v>137</v>
      </c>
      <c r="C70" s="79">
        <v>0</v>
      </c>
      <c r="D70" s="75">
        <v>0</v>
      </c>
      <c r="E70" s="85">
        <v>0</v>
      </c>
      <c r="F70" s="87">
        <v>0</v>
      </c>
      <c r="G70" s="94">
        <v>0</v>
      </c>
      <c r="H70" s="95">
        <v>0</v>
      </c>
      <c r="I70" s="83">
        <v>0</v>
      </c>
      <c r="J70" s="81">
        <v>0</v>
      </c>
      <c r="K70" s="77"/>
    </row>
    <row r="71" spans="1:11" s="64" customFormat="1" x14ac:dyDescent="0.2">
      <c r="A71" s="38"/>
      <c r="B71" s="78" t="s">
        <v>138</v>
      </c>
      <c r="C71" s="79">
        <v>468</v>
      </c>
      <c r="D71" s="75">
        <v>714</v>
      </c>
      <c r="E71" s="75">
        <v>0</v>
      </c>
      <c r="F71" s="81">
        <v>0</v>
      </c>
      <c r="G71" s="83">
        <v>4884</v>
      </c>
      <c r="H71" s="80">
        <v>11253</v>
      </c>
      <c r="I71" s="80">
        <v>0</v>
      </c>
      <c r="J71" s="81">
        <v>0</v>
      </c>
      <c r="K71" s="77"/>
    </row>
    <row r="72" spans="1:11" s="64" customFormat="1" x14ac:dyDescent="0.2">
      <c r="A72" s="38"/>
      <c r="B72" s="78" t="s">
        <v>139</v>
      </c>
      <c r="C72" s="79">
        <v>0</v>
      </c>
      <c r="D72" s="75">
        <v>0</v>
      </c>
      <c r="E72" s="85">
        <v>0</v>
      </c>
      <c r="F72" s="87">
        <v>0</v>
      </c>
      <c r="G72" s="83">
        <v>5850</v>
      </c>
      <c r="H72" s="80">
        <v>6500</v>
      </c>
      <c r="I72" s="80">
        <v>0</v>
      </c>
      <c r="J72" s="81">
        <v>0</v>
      </c>
      <c r="K72" s="77"/>
    </row>
    <row r="73" spans="1:11" s="64" customFormat="1" x14ac:dyDescent="0.2">
      <c r="A73" s="38"/>
      <c r="B73" s="78" t="s">
        <v>140</v>
      </c>
      <c r="C73" s="79">
        <v>0</v>
      </c>
      <c r="D73" s="75">
        <v>0</v>
      </c>
      <c r="E73" s="85">
        <v>0</v>
      </c>
      <c r="F73" s="87">
        <v>0</v>
      </c>
      <c r="G73" s="83">
        <v>4540</v>
      </c>
      <c r="H73" s="80">
        <v>682</v>
      </c>
      <c r="I73" s="80">
        <v>0</v>
      </c>
      <c r="J73" s="81">
        <v>0</v>
      </c>
      <c r="K73" s="77"/>
    </row>
    <row r="74" spans="1:11" s="64" customFormat="1" x14ac:dyDescent="0.2">
      <c r="A74" s="38"/>
      <c r="B74" s="78" t="s">
        <v>141</v>
      </c>
      <c r="C74" s="79">
        <v>0</v>
      </c>
      <c r="D74" s="75">
        <v>0</v>
      </c>
      <c r="E74" s="85">
        <v>0</v>
      </c>
      <c r="F74" s="87">
        <v>0</v>
      </c>
      <c r="G74" s="83">
        <v>3257</v>
      </c>
      <c r="H74" s="80">
        <v>6330</v>
      </c>
      <c r="I74" s="80">
        <v>6</v>
      </c>
      <c r="J74" s="81">
        <v>0</v>
      </c>
      <c r="K74" s="77"/>
    </row>
    <row r="75" spans="1:11" s="64" customFormat="1" ht="13.5" thickBot="1" x14ac:dyDescent="0.25">
      <c r="A75" s="38"/>
      <c r="B75" s="78" t="s">
        <v>142</v>
      </c>
      <c r="C75" s="79">
        <v>0</v>
      </c>
      <c r="D75" s="75">
        <v>0</v>
      </c>
      <c r="E75" s="85">
        <v>0</v>
      </c>
      <c r="F75" s="87">
        <v>0</v>
      </c>
      <c r="G75" s="83">
        <v>2225</v>
      </c>
      <c r="H75" s="80">
        <v>108</v>
      </c>
      <c r="I75" s="80">
        <v>0</v>
      </c>
      <c r="J75" s="81">
        <v>0</v>
      </c>
      <c r="K75" s="77"/>
    </row>
    <row r="76" spans="1:11" s="64" customFormat="1" ht="22.15" customHeight="1" thickBot="1" x14ac:dyDescent="0.25">
      <c r="A76" s="34"/>
      <c r="B76" s="96" t="s">
        <v>143</v>
      </c>
      <c r="C76" s="97">
        <f t="shared" ref="C76:J76" si="0">SUM(C6:C75)</f>
        <v>38117</v>
      </c>
      <c r="D76" s="98">
        <f t="shared" si="0"/>
        <v>68133</v>
      </c>
      <c r="E76" s="98">
        <f t="shared" si="0"/>
        <v>209</v>
      </c>
      <c r="F76" s="99">
        <f t="shared" si="0"/>
        <v>3.2839999999999998</v>
      </c>
      <c r="G76" s="100">
        <f t="shared" si="0"/>
        <v>291138</v>
      </c>
      <c r="H76" s="98">
        <f t="shared" si="0"/>
        <v>276147</v>
      </c>
      <c r="I76" s="98">
        <f t="shared" si="0"/>
        <v>2299</v>
      </c>
      <c r="J76" s="99">
        <f t="shared" si="0"/>
        <v>15.577999999999999</v>
      </c>
      <c r="K76" s="101"/>
    </row>
    <row r="78" spans="1:11" x14ac:dyDescent="0.2">
      <c r="B78" s="102" t="s">
        <v>144</v>
      </c>
    </row>
    <row r="79" spans="1:11" ht="13.9" customHeight="1" x14ac:dyDescent="0.2">
      <c r="B79" s="102"/>
    </row>
  </sheetData>
  <mergeCells count="4">
    <mergeCell ref="A2:J2"/>
    <mergeCell ref="B4:B5"/>
    <mergeCell ref="C4:F4"/>
    <mergeCell ref="G4:J4"/>
  </mergeCells>
  <pageMargins left="0.70866141732283472" right="0.70866141732283472" top="0.47244094488188981" bottom="0.27559055118110237" header="0.19685039370078741" footer="0.11811023622047245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/>
  <dimension ref="A1:CR53"/>
  <sheetViews>
    <sheetView workbookViewId="0">
      <selection activeCell="C28" sqref="C28"/>
    </sheetView>
  </sheetViews>
  <sheetFormatPr defaultColWidth="7.75" defaultRowHeight="12.75" x14ac:dyDescent="0.2"/>
  <cols>
    <col min="1" max="1" width="4.625" style="139" bestFit="1" customWidth="1"/>
    <col min="2" max="2" width="18.125" style="140" customWidth="1"/>
    <col min="3" max="3" width="14.125" style="140" customWidth="1"/>
    <col min="4" max="4" width="9" style="140" customWidth="1"/>
    <col min="5" max="5" width="8.75" style="140" customWidth="1"/>
    <col min="6" max="6" width="9.625" style="140" customWidth="1"/>
    <col min="7" max="7" width="11.125" style="140" customWidth="1"/>
    <col min="8" max="16384" width="7.75" style="140"/>
  </cols>
  <sheetData>
    <row r="1" spans="1:7" x14ac:dyDescent="0.2">
      <c r="F1" s="141" t="s">
        <v>151</v>
      </c>
      <c r="G1" s="141" t="s">
        <v>152</v>
      </c>
    </row>
    <row r="2" spans="1:7" ht="15" x14ac:dyDescent="0.25">
      <c r="A2" s="282" t="s">
        <v>153</v>
      </c>
      <c r="B2" s="282"/>
      <c r="C2" s="282"/>
      <c r="D2" s="282"/>
      <c r="E2" s="282"/>
      <c r="F2" s="282"/>
      <c r="G2" s="282"/>
    </row>
    <row r="3" spans="1:7" ht="15" x14ac:dyDescent="0.25">
      <c r="A3" s="282" t="s">
        <v>154</v>
      </c>
      <c r="B3" s="282"/>
      <c r="C3" s="282"/>
      <c r="D3" s="282"/>
      <c r="E3" s="282"/>
      <c r="F3" s="282"/>
      <c r="G3" s="282"/>
    </row>
    <row r="5" spans="1:7" x14ac:dyDescent="0.2">
      <c r="A5" s="142"/>
    </row>
    <row r="6" spans="1:7" x14ac:dyDescent="0.2">
      <c r="A6" s="143"/>
      <c r="B6" s="283" t="s">
        <v>4</v>
      </c>
      <c r="C6" s="284" t="s">
        <v>155</v>
      </c>
      <c r="D6" s="284" t="s">
        <v>156</v>
      </c>
      <c r="E6" s="284" t="s">
        <v>157</v>
      </c>
      <c r="F6" s="286" t="s">
        <v>158</v>
      </c>
      <c r="G6" s="287"/>
    </row>
    <row r="7" spans="1:7" x14ac:dyDescent="0.2">
      <c r="A7" s="144"/>
      <c r="B7" s="283"/>
      <c r="C7" s="285"/>
      <c r="D7" s="285"/>
      <c r="E7" s="285"/>
      <c r="F7" s="145" t="s">
        <v>159</v>
      </c>
      <c r="G7" s="145" t="s">
        <v>160</v>
      </c>
    </row>
    <row r="8" spans="1:7" x14ac:dyDescent="0.2">
      <c r="A8" s="146">
        <v>1</v>
      </c>
      <c r="B8" s="147" t="s">
        <v>51</v>
      </c>
      <c r="C8" s="148">
        <v>304969</v>
      </c>
      <c r="D8" s="149">
        <v>3.4529665185386165</v>
      </c>
      <c r="E8" s="150">
        <f>C8*100/$C$50</f>
        <v>21.575969991496081</v>
      </c>
      <c r="F8" s="151">
        <v>32.56167020254518</v>
      </c>
      <c r="G8" s="152">
        <v>67.438329797454827</v>
      </c>
    </row>
    <row r="9" spans="1:7" x14ac:dyDescent="0.2">
      <c r="A9" s="153">
        <v>2</v>
      </c>
      <c r="B9" s="154" t="s">
        <v>39</v>
      </c>
      <c r="C9" s="155">
        <v>189910</v>
      </c>
      <c r="D9" s="156">
        <v>8.6727628552136196</v>
      </c>
      <c r="E9" s="157">
        <f t="shared" ref="E9:E49" si="0">C9*100/$C$50</f>
        <v>13.435767114313327</v>
      </c>
      <c r="F9" s="158">
        <v>15.59580854088779</v>
      </c>
      <c r="G9" s="159">
        <v>84.404191459112212</v>
      </c>
    </row>
    <row r="10" spans="1:7" x14ac:dyDescent="0.2">
      <c r="A10" s="153">
        <v>3</v>
      </c>
      <c r="B10" s="154" t="s">
        <v>38</v>
      </c>
      <c r="C10" s="155">
        <v>93987</v>
      </c>
      <c r="D10" s="156">
        <v>-2.5708273295531114</v>
      </c>
      <c r="E10" s="157">
        <f t="shared" si="0"/>
        <v>6.6493994195827844</v>
      </c>
      <c r="F10" s="158">
        <v>52.354048964218457</v>
      </c>
      <c r="G10" s="159">
        <v>47.645951035781543</v>
      </c>
    </row>
    <row r="11" spans="1:7" x14ac:dyDescent="0.2">
      <c r="A11" s="153">
        <v>4</v>
      </c>
      <c r="B11" s="154" t="s">
        <v>58</v>
      </c>
      <c r="C11" s="155">
        <v>89733</v>
      </c>
      <c r="D11" s="156">
        <v>5.1673620552247854</v>
      </c>
      <c r="E11" s="157">
        <f t="shared" si="0"/>
        <v>6.3484371042529499</v>
      </c>
      <c r="F11" s="158">
        <v>15.416847759464188</v>
      </c>
      <c r="G11" s="159">
        <v>84.58315224053581</v>
      </c>
    </row>
    <row r="12" spans="1:7" x14ac:dyDescent="0.2">
      <c r="A12" s="153">
        <v>5</v>
      </c>
      <c r="B12" s="154" t="s">
        <v>21</v>
      </c>
      <c r="C12" s="155">
        <v>88120</v>
      </c>
      <c r="D12" s="156">
        <v>4.217423185183435</v>
      </c>
      <c r="E12" s="157">
        <f t="shared" si="0"/>
        <v>6.2343204576551541</v>
      </c>
      <c r="F12" s="158">
        <v>24.72650930549251</v>
      </c>
      <c r="G12" s="159">
        <v>75.273490694507487</v>
      </c>
    </row>
    <row r="13" spans="1:7" x14ac:dyDescent="0.2">
      <c r="A13" s="153">
        <v>6</v>
      </c>
      <c r="B13" s="154" t="s">
        <v>40</v>
      </c>
      <c r="C13" s="155">
        <v>72538</v>
      </c>
      <c r="D13" s="156">
        <v>8.4988632284312615</v>
      </c>
      <c r="E13" s="157">
        <f t="shared" si="0"/>
        <v>5.1319239373285246</v>
      </c>
      <c r="F13" s="158">
        <v>39.30078028068047</v>
      </c>
      <c r="G13" s="159">
        <v>60.69921971931953</v>
      </c>
    </row>
    <row r="14" spans="1:7" x14ac:dyDescent="0.2">
      <c r="A14" s="153">
        <v>7</v>
      </c>
      <c r="B14" s="154" t="s">
        <v>27</v>
      </c>
      <c r="C14" s="155">
        <v>71425</v>
      </c>
      <c r="D14" s="156">
        <v>7.9645081322933606</v>
      </c>
      <c r="E14" s="157">
        <f t="shared" si="0"/>
        <v>5.053181328733765</v>
      </c>
      <c r="F14" s="158">
        <v>65.841092054602726</v>
      </c>
      <c r="G14" s="159">
        <v>34.158907945397267</v>
      </c>
    </row>
    <row r="15" spans="1:7" x14ac:dyDescent="0.2">
      <c r="A15" s="153">
        <v>8</v>
      </c>
      <c r="B15" s="154" t="s">
        <v>22</v>
      </c>
      <c r="C15" s="155">
        <v>67563</v>
      </c>
      <c r="D15" s="156">
        <v>0.70802528022895217</v>
      </c>
      <c r="E15" s="157">
        <f t="shared" si="0"/>
        <v>4.7799522591983115</v>
      </c>
      <c r="F15" s="158">
        <v>21.499933395497536</v>
      </c>
      <c r="G15" s="159">
        <v>78.500066604502464</v>
      </c>
    </row>
    <row r="16" spans="1:7" x14ac:dyDescent="0.2">
      <c r="A16" s="153">
        <v>9</v>
      </c>
      <c r="B16" s="154" t="s">
        <v>42</v>
      </c>
      <c r="C16" s="155">
        <v>48642</v>
      </c>
      <c r="D16" s="156">
        <v>10.49726267008927</v>
      </c>
      <c r="E16" s="157">
        <f t="shared" si="0"/>
        <v>3.4413279130874037</v>
      </c>
      <c r="F16" s="158">
        <v>75.617778874223916</v>
      </c>
      <c r="G16" s="159">
        <v>24.382221125776077</v>
      </c>
    </row>
    <row r="17" spans="1:7" x14ac:dyDescent="0.2">
      <c r="A17" s="153">
        <v>10</v>
      </c>
      <c r="B17" s="154" t="s">
        <v>47</v>
      </c>
      <c r="C17" s="155">
        <v>38512</v>
      </c>
      <c r="D17" s="156">
        <v>2.6001705029838007</v>
      </c>
      <c r="E17" s="157">
        <f t="shared" si="0"/>
        <v>2.7246499031458837</v>
      </c>
      <c r="F17" s="158">
        <v>27.947133361030328</v>
      </c>
      <c r="G17" s="159">
        <v>72.052866638969675</v>
      </c>
    </row>
    <row r="18" spans="1:7" x14ac:dyDescent="0.2">
      <c r="A18" s="153">
        <v>11</v>
      </c>
      <c r="B18" s="154" t="s">
        <v>54</v>
      </c>
      <c r="C18" s="155">
        <v>38062</v>
      </c>
      <c r="D18" s="156">
        <v>-4.1862806796727483</v>
      </c>
      <c r="E18" s="157">
        <f t="shared" si="0"/>
        <v>2.692813268943151</v>
      </c>
      <c r="F18" s="158">
        <v>42.706636540381481</v>
      </c>
      <c r="G18" s="159">
        <v>57.293363459618519</v>
      </c>
    </row>
    <row r="19" spans="1:7" x14ac:dyDescent="0.2">
      <c r="A19" s="153">
        <v>12</v>
      </c>
      <c r="B19" s="154" t="s">
        <v>20</v>
      </c>
      <c r="C19" s="155">
        <v>36482</v>
      </c>
      <c r="D19" s="156">
        <v>4.2640754501286011</v>
      </c>
      <c r="E19" s="157">
        <f t="shared" si="0"/>
        <v>2.5810313088535559</v>
      </c>
      <c r="F19" s="158">
        <v>57.757250150759276</v>
      </c>
      <c r="G19" s="159">
        <v>42.242749849240724</v>
      </c>
    </row>
    <row r="20" spans="1:7" x14ac:dyDescent="0.2">
      <c r="A20" s="153">
        <v>13</v>
      </c>
      <c r="B20" s="154" t="s">
        <v>50</v>
      </c>
      <c r="C20" s="155">
        <v>35013</v>
      </c>
      <c r="D20" s="156">
        <v>-1.1267366994239296</v>
      </c>
      <c r="E20" s="157">
        <f t="shared" si="0"/>
        <v>2.4771023852006344</v>
      </c>
      <c r="F20" s="158">
        <v>3.9556736069459917</v>
      </c>
      <c r="G20" s="159">
        <v>96.044326393054007</v>
      </c>
    </row>
    <row r="21" spans="1:7" x14ac:dyDescent="0.2">
      <c r="A21" s="153">
        <v>14</v>
      </c>
      <c r="B21" s="154" t="s">
        <v>26</v>
      </c>
      <c r="C21" s="155">
        <v>31371</v>
      </c>
      <c r="D21" s="156">
        <v>6.3793818378997003E-2</v>
      </c>
      <c r="E21" s="157">
        <f t="shared" si="0"/>
        <v>2.2194378923865163</v>
      </c>
      <c r="F21" s="158">
        <v>73.756016703324732</v>
      </c>
      <c r="G21" s="159">
        <v>26.243983296675275</v>
      </c>
    </row>
    <row r="22" spans="1:7" x14ac:dyDescent="0.2">
      <c r="A22" s="153">
        <v>15</v>
      </c>
      <c r="B22" s="154" t="s">
        <v>59</v>
      </c>
      <c r="C22" s="155">
        <v>29375</v>
      </c>
      <c r="D22" s="156">
        <v>8.8729105666950829</v>
      </c>
      <c r="E22" s="157">
        <f t="shared" si="0"/>
        <v>2.0782247326783949</v>
      </c>
      <c r="F22" s="158">
        <v>37.303829787234044</v>
      </c>
      <c r="G22" s="159">
        <v>62.696170212765956</v>
      </c>
    </row>
    <row r="23" spans="1:7" x14ac:dyDescent="0.2">
      <c r="A23" s="153">
        <v>16</v>
      </c>
      <c r="B23" s="154" t="s">
        <v>31</v>
      </c>
      <c r="C23" s="155">
        <v>27608</v>
      </c>
      <c r="D23" s="156">
        <v>-5.0227053804871389</v>
      </c>
      <c r="E23" s="157">
        <f t="shared" si="0"/>
        <v>1.9532128823756638</v>
      </c>
      <c r="F23" s="158">
        <v>13.919878296146045</v>
      </c>
      <c r="G23" s="159">
        <v>86.080121703853962</v>
      </c>
    </row>
    <row r="24" spans="1:7" x14ac:dyDescent="0.2">
      <c r="A24" s="153">
        <v>17</v>
      </c>
      <c r="B24" s="154" t="s">
        <v>41</v>
      </c>
      <c r="C24" s="155">
        <v>23015</v>
      </c>
      <c r="D24" s="156">
        <v>0.40572375883431278</v>
      </c>
      <c r="E24" s="157">
        <f t="shared" si="0"/>
        <v>1.6282669692797704</v>
      </c>
      <c r="F24" s="158">
        <v>51.114490549641538</v>
      </c>
      <c r="G24" s="159">
        <v>48.885509450358462</v>
      </c>
    </row>
    <row r="25" spans="1:7" x14ac:dyDescent="0.2">
      <c r="A25" s="153">
        <v>18</v>
      </c>
      <c r="B25" s="154" t="s">
        <v>56</v>
      </c>
      <c r="C25" s="155">
        <v>19540</v>
      </c>
      <c r="D25" s="156">
        <v>9.3575106335348153</v>
      </c>
      <c r="E25" s="157">
        <f t="shared" si="0"/>
        <v>1.3824174051586666</v>
      </c>
      <c r="F25" s="158">
        <v>32.343909928352097</v>
      </c>
      <c r="G25" s="159">
        <v>67.656090071647895</v>
      </c>
    </row>
    <row r="26" spans="1:7" x14ac:dyDescent="0.2">
      <c r="A26" s="153">
        <v>19</v>
      </c>
      <c r="B26" s="154" t="s">
        <v>35</v>
      </c>
      <c r="C26" s="155">
        <v>19098</v>
      </c>
      <c r="D26" s="156">
        <v>10.380302855161247</v>
      </c>
      <c r="E26" s="157">
        <f t="shared" si="0"/>
        <v>1.3511467555639824</v>
      </c>
      <c r="F26" s="158">
        <v>74.651795999581111</v>
      </c>
      <c r="G26" s="159">
        <v>25.348204000418892</v>
      </c>
    </row>
    <row r="27" spans="1:7" x14ac:dyDescent="0.2">
      <c r="A27" s="153">
        <v>20</v>
      </c>
      <c r="B27" s="154" t="s">
        <v>25</v>
      </c>
      <c r="C27" s="155">
        <v>16755</v>
      </c>
      <c r="D27" s="156">
        <v>5.8366496115216933</v>
      </c>
      <c r="E27" s="157">
        <f t="shared" si="0"/>
        <v>1.1853840134817533</v>
      </c>
      <c r="F27" s="158">
        <v>75.684870188003586</v>
      </c>
      <c r="G27" s="159">
        <v>24.315129811996417</v>
      </c>
    </row>
    <row r="28" spans="1:7" x14ac:dyDescent="0.2">
      <c r="A28" s="153">
        <v>21</v>
      </c>
      <c r="B28" s="154" t="s">
        <v>33</v>
      </c>
      <c r="C28" s="155">
        <v>14820</v>
      </c>
      <c r="D28" s="156">
        <v>15.232097037555405</v>
      </c>
      <c r="E28" s="157">
        <f t="shared" si="0"/>
        <v>1.0484864864100021</v>
      </c>
      <c r="F28" s="158">
        <v>47.260458839406205</v>
      </c>
      <c r="G28" s="159">
        <v>52.739541160593795</v>
      </c>
    </row>
    <row r="29" spans="1:7" x14ac:dyDescent="0.2">
      <c r="A29" s="153">
        <v>22</v>
      </c>
      <c r="B29" s="154" t="s">
        <v>18</v>
      </c>
      <c r="C29" s="155">
        <v>10126</v>
      </c>
      <c r="D29" s="156">
        <v>9.1869743368557266</v>
      </c>
      <c r="E29" s="157">
        <f t="shared" si="0"/>
        <v>0.71639501763749536</v>
      </c>
      <c r="F29" s="158">
        <v>74.155638949239588</v>
      </c>
      <c r="G29" s="159">
        <v>25.844361050760419</v>
      </c>
    </row>
    <row r="30" spans="1:7" x14ac:dyDescent="0.2">
      <c r="A30" s="153">
        <v>23</v>
      </c>
      <c r="B30" s="154" t="s">
        <v>57</v>
      </c>
      <c r="C30" s="155">
        <v>8245</v>
      </c>
      <c r="D30" s="156">
        <v>-4.8251183192889329</v>
      </c>
      <c r="E30" s="157">
        <f t="shared" si="0"/>
        <v>0.58331788667007201</v>
      </c>
      <c r="F30" s="158">
        <v>61.516070345664041</v>
      </c>
      <c r="G30" s="159">
        <v>38.483929654335959</v>
      </c>
    </row>
    <row r="31" spans="1:7" x14ac:dyDescent="0.2">
      <c r="A31" s="153">
        <v>24</v>
      </c>
      <c r="B31" s="154" t="s">
        <v>19</v>
      </c>
      <c r="C31" s="155">
        <v>5446</v>
      </c>
      <c r="D31" s="156">
        <v>-20.57751203150066</v>
      </c>
      <c r="E31" s="157">
        <f t="shared" si="0"/>
        <v>0.38529402192907364</v>
      </c>
      <c r="F31" s="158">
        <v>28.699963275798751</v>
      </c>
      <c r="G31" s="159">
        <v>71.300036724201249</v>
      </c>
    </row>
    <row r="32" spans="1:7" x14ac:dyDescent="0.2">
      <c r="A32" s="153">
        <v>25</v>
      </c>
      <c r="B32" s="154" t="s">
        <v>46</v>
      </c>
      <c r="C32" s="155">
        <v>5005</v>
      </c>
      <c r="D32" s="156">
        <v>-7.8438593260909641</v>
      </c>
      <c r="E32" s="157">
        <f t="shared" si="0"/>
        <v>0.35409412041039545</v>
      </c>
      <c r="F32" s="158">
        <v>54.025974025974023</v>
      </c>
      <c r="G32" s="159">
        <v>45.974025974025977</v>
      </c>
    </row>
    <row r="33" spans="1:96" x14ac:dyDescent="0.2">
      <c r="A33" s="153">
        <v>26</v>
      </c>
      <c r="B33" s="154" t="s">
        <v>55</v>
      </c>
      <c r="C33" s="155">
        <v>4929</v>
      </c>
      <c r="D33" s="156">
        <v>-45.245500999777825</v>
      </c>
      <c r="E33" s="157">
        <f t="shared" si="0"/>
        <v>0.34871726663393388</v>
      </c>
      <c r="F33" s="158">
        <v>84.824508013795906</v>
      </c>
      <c r="G33" s="159">
        <v>15.175491986204099</v>
      </c>
    </row>
    <row r="34" spans="1:96" x14ac:dyDescent="0.2">
      <c r="A34" s="153">
        <v>27</v>
      </c>
      <c r="B34" s="154" t="s">
        <v>36</v>
      </c>
      <c r="C34" s="155">
        <v>4107</v>
      </c>
      <c r="D34" s="156">
        <v>4.6636085626911381</v>
      </c>
      <c r="E34" s="157">
        <f t="shared" si="0"/>
        <v>0.29056234815694187</v>
      </c>
      <c r="F34" s="158">
        <v>99.90260530801072</v>
      </c>
      <c r="G34" s="159">
        <v>9.7394691989286589E-2</v>
      </c>
    </row>
    <row r="35" spans="1:96" x14ac:dyDescent="0.2">
      <c r="A35" s="153">
        <v>28</v>
      </c>
      <c r="B35" s="154" t="s">
        <v>43</v>
      </c>
      <c r="C35" s="155">
        <v>3550</v>
      </c>
      <c r="D35" s="156">
        <v>6.319257262653494</v>
      </c>
      <c r="E35" s="157">
        <f t="shared" si="0"/>
        <v>0.25115566982155918</v>
      </c>
      <c r="F35" s="158">
        <v>99.887323943661968</v>
      </c>
      <c r="G35" s="159">
        <v>0.11267605633802817</v>
      </c>
    </row>
    <row r="36" spans="1:96" x14ac:dyDescent="0.2">
      <c r="A36" s="153">
        <v>29</v>
      </c>
      <c r="B36" s="154" t="s">
        <v>48</v>
      </c>
      <c r="C36" s="155">
        <v>3507</v>
      </c>
      <c r="D36" s="156">
        <v>5.7280675309014129</v>
      </c>
      <c r="E36" s="157">
        <f t="shared" si="0"/>
        <v>0.24811350255329806</v>
      </c>
      <c r="F36" s="158">
        <v>99.828913601368697</v>
      </c>
      <c r="G36" s="159">
        <v>0.17108639863130881</v>
      </c>
    </row>
    <row r="37" spans="1:96" x14ac:dyDescent="0.2">
      <c r="A37" s="153">
        <v>30</v>
      </c>
      <c r="B37" s="154" t="s">
        <v>24</v>
      </c>
      <c r="C37" s="155">
        <v>2988</v>
      </c>
      <c r="D37" s="156">
        <v>2.7863777089783213</v>
      </c>
      <c r="E37" s="157">
        <f t="shared" si="0"/>
        <v>0.21139525110614618</v>
      </c>
      <c r="F37" s="158">
        <v>89.156626506024097</v>
      </c>
      <c r="G37" s="159">
        <v>10.843373493975903</v>
      </c>
    </row>
    <row r="38" spans="1:96" x14ac:dyDescent="0.2">
      <c r="A38" s="153">
        <v>31</v>
      </c>
      <c r="B38" s="154" t="s">
        <v>28</v>
      </c>
      <c r="C38" s="155">
        <v>2855</v>
      </c>
      <c r="D38" s="156">
        <v>2.1101573676680943</v>
      </c>
      <c r="E38" s="157">
        <f t="shared" si="0"/>
        <v>0.20198575699733845</v>
      </c>
      <c r="F38" s="158">
        <v>54.956217162872157</v>
      </c>
      <c r="G38" s="159">
        <v>45.043782837127843</v>
      </c>
    </row>
    <row r="39" spans="1:96" x14ac:dyDescent="0.2">
      <c r="A39" s="153">
        <v>32</v>
      </c>
      <c r="B39" s="154" t="s">
        <v>49</v>
      </c>
      <c r="C39" s="155">
        <v>2033</v>
      </c>
      <c r="D39" s="156">
        <v>2.8325746079919014</v>
      </c>
      <c r="E39" s="157">
        <f t="shared" si="0"/>
        <v>0.14383083852034645</v>
      </c>
      <c r="F39" s="158">
        <v>1.0329562223315298</v>
      </c>
      <c r="G39" s="159">
        <v>98.967043777668465</v>
      </c>
    </row>
    <row r="40" spans="1:96" x14ac:dyDescent="0.2">
      <c r="A40" s="153">
        <v>33</v>
      </c>
      <c r="B40" s="154" t="s">
        <v>45</v>
      </c>
      <c r="C40" s="155">
        <v>1448</v>
      </c>
      <c r="D40" s="156">
        <v>-18.284424379232505</v>
      </c>
      <c r="E40" s="157">
        <f t="shared" si="0"/>
        <v>0.10244321405679373</v>
      </c>
      <c r="F40" s="158">
        <v>21.892265193370164</v>
      </c>
      <c r="G40" s="159">
        <v>78.107734806629836</v>
      </c>
    </row>
    <row r="41" spans="1:96" x14ac:dyDescent="0.2">
      <c r="A41" s="153">
        <v>34</v>
      </c>
      <c r="B41" s="154" t="s">
        <v>30</v>
      </c>
      <c r="C41" s="155">
        <v>872</v>
      </c>
      <c r="D41" s="156">
        <v>12.371134020618555</v>
      </c>
      <c r="E41" s="157">
        <f t="shared" si="0"/>
        <v>6.1692322277295666E-2</v>
      </c>
      <c r="F41" s="158">
        <v>36.009174311926607</v>
      </c>
      <c r="G41" s="159">
        <v>63.990825688073393</v>
      </c>
    </row>
    <row r="42" spans="1:96" x14ac:dyDescent="0.2">
      <c r="A42" s="153">
        <v>35</v>
      </c>
      <c r="B42" s="154" t="s">
        <v>29</v>
      </c>
      <c r="C42" s="155">
        <v>574</v>
      </c>
      <c r="D42" s="156" t="s">
        <v>60</v>
      </c>
      <c r="E42" s="157">
        <f t="shared" si="0"/>
        <v>4.060939562748591E-2</v>
      </c>
      <c r="F42" s="158">
        <v>97.909407665505228</v>
      </c>
      <c r="G42" s="159">
        <v>2.0905923344947737</v>
      </c>
    </row>
    <row r="43" spans="1:96" x14ac:dyDescent="0.2">
      <c r="A43" s="153">
        <v>36</v>
      </c>
      <c r="B43" s="154" t="s">
        <v>44</v>
      </c>
      <c r="C43" s="155">
        <v>570</v>
      </c>
      <c r="D43" s="156">
        <v>-48.555956678700362</v>
      </c>
      <c r="E43" s="157">
        <f t="shared" si="0"/>
        <v>4.0326403323461615E-2</v>
      </c>
      <c r="F43" s="158">
        <v>47.543859649122808</v>
      </c>
      <c r="G43" s="159">
        <v>52.456140350877192</v>
      </c>
    </row>
    <row r="44" spans="1:96" x14ac:dyDescent="0.2">
      <c r="A44" s="153">
        <v>37</v>
      </c>
      <c r="B44" s="154" t="s">
        <v>53</v>
      </c>
      <c r="C44" s="155">
        <v>252</v>
      </c>
      <c r="D44" s="156">
        <v>-27.167630057803464</v>
      </c>
      <c r="E44" s="157">
        <f t="shared" si="0"/>
        <v>1.78285151535304E-2</v>
      </c>
      <c r="F44" s="158">
        <v>1.5873015873015872</v>
      </c>
      <c r="G44" s="159">
        <v>98.412698412698418</v>
      </c>
    </row>
    <row r="45" spans="1:96" x14ac:dyDescent="0.2">
      <c r="A45" s="153">
        <v>38</v>
      </c>
      <c r="B45" s="154" t="s">
        <v>23</v>
      </c>
      <c r="C45" s="155">
        <v>200</v>
      </c>
      <c r="D45" s="156">
        <v>47.058823529411768</v>
      </c>
      <c r="E45" s="157">
        <f t="shared" si="0"/>
        <v>1.4149615201214603E-2</v>
      </c>
      <c r="F45" s="158">
        <v>51.5</v>
      </c>
      <c r="G45" s="159">
        <v>48.5</v>
      </c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60"/>
      <c r="AA45" s="160"/>
      <c r="AB45" s="160"/>
      <c r="AC45" s="160"/>
      <c r="AD45" s="160"/>
      <c r="AE45" s="160"/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  <c r="BI45" s="160"/>
      <c r="BJ45" s="160"/>
      <c r="BK45" s="160"/>
      <c r="BL45" s="160"/>
      <c r="BM45" s="160"/>
      <c r="BN45" s="160"/>
      <c r="BO45" s="160"/>
      <c r="BP45" s="160"/>
      <c r="BQ45" s="160"/>
      <c r="BR45" s="160"/>
      <c r="BS45" s="160"/>
      <c r="BT45" s="160"/>
      <c r="BU45" s="160"/>
      <c r="BV45" s="160"/>
      <c r="BW45" s="160"/>
      <c r="BX45" s="160"/>
      <c r="BY45" s="160"/>
      <c r="BZ45" s="160"/>
      <c r="CA45" s="160"/>
      <c r="CB45" s="160"/>
      <c r="CC45" s="160"/>
      <c r="CD45" s="160"/>
      <c r="CE45" s="160"/>
      <c r="CF45" s="160"/>
      <c r="CG45" s="160"/>
      <c r="CH45" s="160"/>
      <c r="CI45" s="160"/>
      <c r="CJ45" s="160"/>
      <c r="CK45" s="160"/>
      <c r="CL45" s="160"/>
      <c r="CM45" s="160"/>
      <c r="CN45" s="160"/>
      <c r="CO45" s="160"/>
      <c r="CP45" s="160"/>
      <c r="CQ45" s="160"/>
      <c r="CR45" s="160"/>
    </row>
    <row r="46" spans="1:96" x14ac:dyDescent="0.2">
      <c r="A46" s="153">
        <v>39</v>
      </c>
      <c r="B46" s="154" t="s">
        <v>34</v>
      </c>
      <c r="C46" s="155">
        <v>144</v>
      </c>
      <c r="D46" s="156">
        <v>67.441860465116292</v>
      </c>
      <c r="E46" s="157">
        <f t="shared" si="0"/>
        <v>1.0187722944874513E-2</v>
      </c>
      <c r="F46" s="158">
        <v>1.3888888888888888</v>
      </c>
      <c r="G46" s="159">
        <v>98.611111111111114</v>
      </c>
    </row>
    <row r="47" spans="1:96" x14ac:dyDescent="0.2">
      <c r="A47" s="153">
        <v>40</v>
      </c>
      <c r="B47" s="154" t="s">
        <v>37</v>
      </c>
      <c r="C47" s="155">
        <v>71</v>
      </c>
      <c r="D47" s="156">
        <v>-91.686182669789233</v>
      </c>
      <c r="E47" s="157">
        <f t="shared" si="0"/>
        <v>5.0231133964311839E-3</v>
      </c>
      <c r="F47" s="158">
        <v>0</v>
      </c>
      <c r="G47" s="159">
        <v>100</v>
      </c>
    </row>
    <row r="48" spans="1:96" x14ac:dyDescent="0.2">
      <c r="A48" s="153">
        <v>41</v>
      </c>
      <c r="B48" s="154" t="s">
        <v>52</v>
      </c>
      <c r="C48" s="155">
        <v>4</v>
      </c>
      <c r="D48" s="156">
        <v>-97.142857142857139</v>
      </c>
      <c r="E48" s="157">
        <f t="shared" si="0"/>
        <v>2.8299230402429205E-4</v>
      </c>
      <c r="F48" s="158">
        <v>100</v>
      </c>
      <c r="G48" s="159">
        <v>0</v>
      </c>
    </row>
    <row r="49" spans="1:9" x14ac:dyDescent="0.2">
      <c r="A49" s="161">
        <v>42</v>
      </c>
      <c r="B49" s="154" t="s">
        <v>32</v>
      </c>
      <c r="C49" s="155">
        <v>2</v>
      </c>
      <c r="D49" s="156">
        <v>0</v>
      </c>
      <c r="E49" s="157">
        <f t="shared" si="0"/>
        <v>1.4149615201214602E-4</v>
      </c>
      <c r="F49" s="158">
        <v>0</v>
      </c>
      <c r="G49" s="159">
        <v>100</v>
      </c>
    </row>
    <row r="50" spans="1:9" ht="22.15" customHeight="1" x14ac:dyDescent="0.2">
      <c r="B50" s="162" t="s">
        <v>13</v>
      </c>
      <c r="C50" s="163">
        <f>SUM(C8:C49)</f>
        <v>1413466</v>
      </c>
      <c r="D50" s="164">
        <v>3.6</v>
      </c>
      <c r="E50" s="165">
        <v>99.999999999999972</v>
      </c>
      <c r="F50" s="166">
        <v>36.650474790338073</v>
      </c>
      <c r="G50" s="166">
        <v>63.349525209661927</v>
      </c>
    </row>
    <row r="51" spans="1:9" s="167" customFormat="1" x14ac:dyDescent="0.2">
      <c r="A51" s="139"/>
      <c r="B51" s="140"/>
      <c r="C51" s="140"/>
      <c r="D51" s="140"/>
      <c r="E51" s="140"/>
      <c r="F51" s="140"/>
      <c r="G51" s="140"/>
    </row>
    <row r="53" spans="1:9" x14ac:dyDescent="0.2">
      <c r="I53" s="168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5" right="0.7" top="0.61" bottom="0.54" header="0.5" footer="0.36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/>
  <dimension ref="A1:CT52"/>
  <sheetViews>
    <sheetView workbookViewId="0">
      <selection activeCell="C28" sqref="C28"/>
    </sheetView>
  </sheetViews>
  <sheetFormatPr defaultColWidth="7.75" defaultRowHeight="12.75" x14ac:dyDescent="0.2"/>
  <cols>
    <col min="1" max="1" width="4.625" style="139" bestFit="1" customWidth="1"/>
    <col min="2" max="2" width="18.125" style="140" customWidth="1"/>
    <col min="3" max="3" width="14.125" style="140" customWidth="1"/>
    <col min="4" max="4" width="9" style="140" customWidth="1"/>
    <col min="5" max="5" width="8.75" style="140" customWidth="1"/>
    <col min="6" max="6" width="9.625" style="140" customWidth="1"/>
    <col min="7" max="7" width="11.125" style="140" customWidth="1"/>
    <col min="8" max="16384" width="7.75" style="140"/>
  </cols>
  <sheetData>
    <row r="1" spans="1:7" x14ac:dyDescent="0.2">
      <c r="F1" s="141" t="s">
        <v>151</v>
      </c>
      <c r="G1" s="141" t="s">
        <v>161</v>
      </c>
    </row>
    <row r="2" spans="1:7" ht="15" x14ac:dyDescent="0.25">
      <c r="A2" s="282" t="s">
        <v>153</v>
      </c>
      <c r="B2" s="282"/>
      <c r="C2" s="282"/>
      <c r="D2" s="282"/>
      <c r="E2" s="282"/>
      <c r="F2" s="282"/>
      <c r="G2" s="282"/>
    </row>
    <row r="3" spans="1:7" ht="15" x14ac:dyDescent="0.25">
      <c r="A3" s="282" t="s">
        <v>162</v>
      </c>
      <c r="B3" s="282"/>
      <c r="C3" s="282"/>
      <c r="D3" s="282"/>
      <c r="E3" s="282"/>
      <c r="F3" s="282"/>
      <c r="G3" s="282"/>
    </row>
    <row r="5" spans="1:7" x14ac:dyDescent="0.2">
      <c r="A5" s="142"/>
    </row>
    <row r="6" spans="1:7" ht="24" customHeight="1" x14ac:dyDescent="0.2">
      <c r="A6" s="143"/>
      <c r="B6" s="283" t="s">
        <v>4</v>
      </c>
      <c r="C6" s="284" t="s">
        <v>163</v>
      </c>
      <c r="D6" s="284" t="s">
        <v>156</v>
      </c>
      <c r="E6" s="284" t="s">
        <v>157</v>
      </c>
      <c r="F6" s="286" t="s">
        <v>158</v>
      </c>
      <c r="G6" s="287"/>
    </row>
    <row r="7" spans="1:7" ht="19.149999999999999" customHeight="1" x14ac:dyDescent="0.2">
      <c r="A7" s="144"/>
      <c r="B7" s="283"/>
      <c r="C7" s="285"/>
      <c r="D7" s="285"/>
      <c r="E7" s="285"/>
      <c r="F7" s="145" t="s">
        <v>159</v>
      </c>
      <c r="G7" s="145" t="s">
        <v>160</v>
      </c>
    </row>
    <row r="8" spans="1:7" x14ac:dyDescent="0.2">
      <c r="A8" s="146">
        <v>1</v>
      </c>
      <c r="B8" s="147" t="s">
        <v>51</v>
      </c>
      <c r="C8" s="148">
        <v>42896831</v>
      </c>
      <c r="D8" s="149">
        <v>5.0333804337151093</v>
      </c>
      <c r="E8" s="150">
        <f>C8*100/$C$50</f>
        <v>23.211208233776361</v>
      </c>
      <c r="F8" s="151">
        <v>26.814498255127518</v>
      </c>
      <c r="G8" s="152">
        <v>73.185501744872482</v>
      </c>
    </row>
    <row r="9" spans="1:7" x14ac:dyDescent="0.2">
      <c r="A9" s="153">
        <v>2</v>
      </c>
      <c r="B9" s="154" t="s">
        <v>39</v>
      </c>
      <c r="C9" s="155">
        <v>24561735</v>
      </c>
      <c r="D9" s="156">
        <v>11.455581032126474</v>
      </c>
      <c r="E9" s="157">
        <f t="shared" ref="E9:E49" si="0">C9*100/$C$50</f>
        <v>13.290201918827828</v>
      </c>
      <c r="F9" s="158">
        <v>16.665032010157262</v>
      </c>
      <c r="G9" s="159">
        <v>83.334967989842738</v>
      </c>
    </row>
    <row r="10" spans="1:7" x14ac:dyDescent="0.2">
      <c r="A10" s="153">
        <v>3</v>
      </c>
      <c r="B10" s="154" t="s">
        <v>21</v>
      </c>
      <c r="C10" s="155">
        <v>12827267</v>
      </c>
      <c r="D10" s="156">
        <v>4.8755443366504352</v>
      </c>
      <c r="E10" s="157">
        <f t="shared" si="0"/>
        <v>6.9407543276856005</v>
      </c>
      <c r="F10" s="158">
        <v>25.404834872463478</v>
      </c>
      <c r="G10" s="159">
        <v>74.595165127536518</v>
      </c>
    </row>
    <row r="11" spans="1:7" x14ac:dyDescent="0.2">
      <c r="A11" s="153">
        <v>4</v>
      </c>
      <c r="B11" s="154" t="s">
        <v>58</v>
      </c>
      <c r="C11" s="155">
        <v>11092525</v>
      </c>
      <c r="D11" s="156">
        <v>7.8765403067372688</v>
      </c>
      <c r="E11" s="157">
        <f t="shared" si="0"/>
        <v>6.0020962297511007</v>
      </c>
      <c r="F11" s="158">
        <v>13.985463183540267</v>
      </c>
      <c r="G11" s="159">
        <v>86.014536816459739</v>
      </c>
    </row>
    <row r="12" spans="1:7" x14ac:dyDescent="0.2">
      <c r="A12" s="153">
        <v>5</v>
      </c>
      <c r="B12" s="154" t="s">
        <v>40</v>
      </c>
      <c r="C12" s="155">
        <v>9903551</v>
      </c>
      <c r="D12" s="156">
        <v>15.800897614573429</v>
      </c>
      <c r="E12" s="157">
        <f t="shared" si="0"/>
        <v>5.3587497993691917</v>
      </c>
      <c r="F12" s="158">
        <v>34.922988734040949</v>
      </c>
      <c r="G12" s="159">
        <v>65.077011265959044</v>
      </c>
    </row>
    <row r="13" spans="1:7" x14ac:dyDescent="0.2">
      <c r="A13" s="153">
        <v>6</v>
      </c>
      <c r="B13" s="154" t="s">
        <v>27</v>
      </c>
      <c r="C13" s="155">
        <v>9815313</v>
      </c>
      <c r="D13" s="156">
        <v>8.7255599603172698</v>
      </c>
      <c r="E13" s="157">
        <f t="shared" si="0"/>
        <v>5.3110047668251337</v>
      </c>
      <c r="F13" s="158">
        <v>65.235301207409279</v>
      </c>
      <c r="G13" s="159">
        <v>34.764698792590721</v>
      </c>
    </row>
    <row r="14" spans="1:7" x14ac:dyDescent="0.2">
      <c r="A14" s="153">
        <v>7</v>
      </c>
      <c r="B14" s="154" t="s">
        <v>38</v>
      </c>
      <c r="C14" s="155">
        <v>9187120</v>
      </c>
      <c r="D14" s="156">
        <v>-3.3246642004448006</v>
      </c>
      <c r="E14" s="157">
        <f t="shared" si="0"/>
        <v>4.9710934448442474</v>
      </c>
      <c r="F14" s="158">
        <v>52.698865368036991</v>
      </c>
      <c r="G14" s="159">
        <v>47.301134631963009</v>
      </c>
    </row>
    <row r="15" spans="1:7" x14ac:dyDescent="0.2">
      <c r="A15" s="153">
        <v>8</v>
      </c>
      <c r="B15" s="154" t="s">
        <v>22</v>
      </c>
      <c r="C15" s="155">
        <v>8489382</v>
      </c>
      <c r="D15" s="156">
        <v>3.7611954746558638</v>
      </c>
      <c r="E15" s="157">
        <f t="shared" si="0"/>
        <v>4.593551756260803</v>
      </c>
      <c r="F15" s="158">
        <v>23.216118676247575</v>
      </c>
      <c r="G15" s="159">
        <v>76.783881323752425</v>
      </c>
    </row>
    <row r="16" spans="1:7" x14ac:dyDescent="0.2">
      <c r="A16" s="153">
        <v>9</v>
      </c>
      <c r="B16" s="154" t="s">
        <v>42</v>
      </c>
      <c r="C16" s="155">
        <v>6601472</v>
      </c>
      <c r="D16" s="156">
        <v>14.747422495839601</v>
      </c>
      <c r="E16" s="157">
        <f t="shared" si="0"/>
        <v>3.5720154069526515</v>
      </c>
      <c r="F16" s="158">
        <v>74.63318787082639</v>
      </c>
      <c r="G16" s="159">
        <v>25.366812129173613</v>
      </c>
    </row>
    <row r="17" spans="1:7" x14ac:dyDescent="0.2">
      <c r="A17" s="153">
        <v>10</v>
      </c>
      <c r="B17" s="154" t="s">
        <v>50</v>
      </c>
      <c r="C17" s="155">
        <v>5812451</v>
      </c>
      <c r="D17" s="156">
        <v>-0.73434151090010857</v>
      </c>
      <c r="E17" s="157">
        <f t="shared" si="0"/>
        <v>3.1450810552793902</v>
      </c>
      <c r="F17" s="158">
        <v>3.9398009548811679</v>
      </c>
      <c r="G17" s="159">
        <v>96.060199045118836</v>
      </c>
    </row>
    <row r="18" spans="1:7" x14ac:dyDescent="0.2">
      <c r="A18" s="153">
        <v>11</v>
      </c>
      <c r="B18" s="154" t="s">
        <v>47</v>
      </c>
      <c r="C18" s="155">
        <v>5449334</v>
      </c>
      <c r="D18" s="156">
        <v>4.3448572857026022</v>
      </c>
      <c r="E18" s="157">
        <f t="shared" si="0"/>
        <v>2.9486007068773326</v>
      </c>
      <c r="F18" s="158">
        <v>26.43141345346055</v>
      </c>
      <c r="G18" s="159">
        <v>73.56858654653945</v>
      </c>
    </row>
    <row r="19" spans="1:7" x14ac:dyDescent="0.2">
      <c r="A19" s="153">
        <v>12</v>
      </c>
      <c r="B19" s="154" t="s">
        <v>20</v>
      </c>
      <c r="C19" s="155">
        <v>5014896</v>
      </c>
      <c r="D19" s="156">
        <v>7.4019810775843951</v>
      </c>
      <c r="E19" s="157">
        <f t="shared" si="0"/>
        <v>2.7135290093278019</v>
      </c>
      <c r="F19" s="158">
        <v>57.346353742929068</v>
      </c>
      <c r="G19" s="159">
        <v>42.653646257070932</v>
      </c>
    </row>
    <row r="20" spans="1:7" x14ac:dyDescent="0.2">
      <c r="A20" s="153">
        <v>13</v>
      </c>
      <c r="B20" s="154" t="s">
        <v>26</v>
      </c>
      <c r="C20" s="155">
        <v>4355357</v>
      </c>
      <c r="D20" s="156">
        <v>4.9588573315162847</v>
      </c>
      <c r="E20" s="157">
        <f t="shared" si="0"/>
        <v>2.3566565618666684</v>
      </c>
      <c r="F20" s="158">
        <v>74.793570308932189</v>
      </c>
      <c r="G20" s="159">
        <v>25.206429691067804</v>
      </c>
    </row>
    <row r="21" spans="1:7" x14ac:dyDescent="0.2">
      <c r="A21" s="153">
        <v>14</v>
      </c>
      <c r="B21" s="154" t="s">
        <v>54</v>
      </c>
      <c r="C21" s="155">
        <v>4072612</v>
      </c>
      <c r="D21" s="156">
        <v>-2.2400280369569288</v>
      </c>
      <c r="E21" s="157">
        <f t="shared" si="0"/>
        <v>2.2036650023722362</v>
      </c>
      <c r="F21" s="158">
        <v>49.005527656452422</v>
      </c>
      <c r="G21" s="159">
        <v>50.994472343547578</v>
      </c>
    </row>
    <row r="22" spans="1:7" x14ac:dyDescent="0.2">
      <c r="A22" s="153">
        <v>15</v>
      </c>
      <c r="B22" s="154" t="s">
        <v>59</v>
      </c>
      <c r="C22" s="155">
        <v>3406631</v>
      </c>
      <c r="D22" s="156">
        <v>11.829618461140498</v>
      </c>
      <c r="E22" s="157">
        <f t="shared" si="0"/>
        <v>1.8433068288106831</v>
      </c>
      <c r="F22" s="158">
        <v>35.401221911031747</v>
      </c>
      <c r="G22" s="159">
        <v>64.598778088968245</v>
      </c>
    </row>
    <row r="23" spans="1:7" x14ac:dyDescent="0.2">
      <c r="A23" s="153">
        <v>16</v>
      </c>
      <c r="B23" s="154" t="s">
        <v>56</v>
      </c>
      <c r="C23" s="155">
        <v>3274286</v>
      </c>
      <c r="D23" s="156">
        <v>9.7743987828644805</v>
      </c>
      <c r="E23" s="157">
        <f t="shared" si="0"/>
        <v>1.7716957731198995</v>
      </c>
      <c r="F23" s="158">
        <v>32.800922094160377</v>
      </c>
      <c r="G23" s="159">
        <v>67.19907790583963</v>
      </c>
    </row>
    <row r="24" spans="1:7" x14ac:dyDescent="0.2">
      <c r="A24" s="153">
        <v>17</v>
      </c>
      <c r="B24" s="154" t="s">
        <v>41</v>
      </c>
      <c r="C24" s="155">
        <v>2969458</v>
      </c>
      <c r="D24" s="156">
        <v>6.6131995434542432</v>
      </c>
      <c r="E24" s="157">
        <f t="shared" si="0"/>
        <v>1.6067552397857336</v>
      </c>
      <c r="F24" s="158">
        <v>49.152875709978048</v>
      </c>
      <c r="G24" s="159">
        <v>50.847124290021952</v>
      </c>
    </row>
    <row r="25" spans="1:7" x14ac:dyDescent="0.2">
      <c r="A25" s="153">
        <v>18</v>
      </c>
      <c r="B25" s="154" t="s">
        <v>35</v>
      </c>
      <c r="C25" s="155">
        <v>2746399</v>
      </c>
      <c r="D25" s="156">
        <v>8.1586053741425104</v>
      </c>
      <c r="E25" s="157">
        <f t="shared" si="0"/>
        <v>1.4860594033632732</v>
      </c>
      <c r="F25" s="158">
        <v>74.629542175044492</v>
      </c>
      <c r="G25" s="159">
        <v>25.370457824955515</v>
      </c>
    </row>
    <row r="26" spans="1:7" x14ac:dyDescent="0.2">
      <c r="A26" s="153">
        <v>19</v>
      </c>
      <c r="B26" s="154" t="s">
        <v>31</v>
      </c>
      <c r="C26" s="155">
        <v>2706689</v>
      </c>
      <c r="D26" s="156">
        <v>2.2916800513973641</v>
      </c>
      <c r="E26" s="157">
        <f t="shared" si="0"/>
        <v>1.4645725695464988</v>
      </c>
      <c r="F26" s="158">
        <v>14.102876244740346</v>
      </c>
      <c r="G26" s="159">
        <v>85.897123755259656</v>
      </c>
    </row>
    <row r="27" spans="1:7" x14ac:dyDescent="0.2">
      <c r="A27" s="153">
        <v>20</v>
      </c>
      <c r="B27" s="154" t="s">
        <v>25</v>
      </c>
      <c r="C27" s="155">
        <v>2470255</v>
      </c>
      <c r="D27" s="156">
        <v>6.7240440003300819</v>
      </c>
      <c r="E27" s="157">
        <f t="shared" si="0"/>
        <v>1.3366396038795321</v>
      </c>
      <c r="F27" s="158">
        <v>75.298703979953487</v>
      </c>
      <c r="G27" s="159">
        <v>24.701296020046513</v>
      </c>
    </row>
    <row r="28" spans="1:7" x14ac:dyDescent="0.2">
      <c r="A28" s="153">
        <v>21</v>
      </c>
      <c r="B28" s="154" t="s">
        <v>33</v>
      </c>
      <c r="C28" s="155">
        <v>1448718</v>
      </c>
      <c r="D28" s="156">
        <v>16.690750397502384</v>
      </c>
      <c r="E28" s="157">
        <f t="shared" si="0"/>
        <v>0.78389229195089083</v>
      </c>
      <c r="F28" s="158">
        <v>51.239716770275514</v>
      </c>
      <c r="G28" s="159">
        <v>48.760283229724486</v>
      </c>
    </row>
    <row r="29" spans="1:7" x14ac:dyDescent="0.2">
      <c r="A29" s="153">
        <v>22</v>
      </c>
      <c r="B29" s="154" t="s">
        <v>18</v>
      </c>
      <c r="C29" s="155">
        <v>1354371</v>
      </c>
      <c r="D29" s="156">
        <v>2.7431896283596728</v>
      </c>
      <c r="E29" s="157">
        <f t="shared" si="0"/>
        <v>0.73284171753358485</v>
      </c>
      <c r="F29" s="158">
        <v>70.468874481216744</v>
      </c>
      <c r="G29" s="159">
        <v>29.531125518783259</v>
      </c>
    </row>
    <row r="30" spans="1:7" x14ac:dyDescent="0.2">
      <c r="A30" s="153">
        <v>23</v>
      </c>
      <c r="B30" s="154" t="s">
        <v>57</v>
      </c>
      <c r="C30" s="155">
        <v>769505</v>
      </c>
      <c r="D30" s="156">
        <v>-1.0378420088094344</v>
      </c>
      <c r="E30" s="157">
        <f t="shared" si="0"/>
        <v>0.41637436555469748</v>
      </c>
      <c r="F30" s="158">
        <v>63.039876284104714</v>
      </c>
      <c r="G30" s="159">
        <v>36.960123715895286</v>
      </c>
    </row>
    <row r="31" spans="1:7" x14ac:dyDescent="0.2">
      <c r="A31" s="153">
        <v>24</v>
      </c>
      <c r="B31" s="154" t="s">
        <v>46</v>
      </c>
      <c r="C31" s="155">
        <v>657365</v>
      </c>
      <c r="D31" s="156">
        <v>-0.15901897292272338</v>
      </c>
      <c r="E31" s="157">
        <f t="shared" si="0"/>
        <v>0.35569610959365272</v>
      </c>
      <c r="F31" s="158">
        <v>44.406227894700812</v>
      </c>
      <c r="G31" s="159">
        <v>55.593772105299188</v>
      </c>
    </row>
    <row r="32" spans="1:7" x14ac:dyDescent="0.2">
      <c r="A32" s="153">
        <v>25</v>
      </c>
      <c r="B32" s="154" t="s">
        <v>55</v>
      </c>
      <c r="C32" s="155">
        <v>470150</v>
      </c>
      <c r="D32" s="156">
        <v>-63.587740263602612</v>
      </c>
      <c r="E32" s="157">
        <f t="shared" si="0"/>
        <v>0.25439523845269496</v>
      </c>
      <c r="F32" s="158">
        <v>78.023184090183989</v>
      </c>
      <c r="G32" s="159">
        <v>21.976815909816015</v>
      </c>
    </row>
    <row r="33" spans="1:98" x14ac:dyDescent="0.2">
      <c r="A33" s="153">
        <v>26</v>
      </c>
      <c r="B33" s="154" t="s">
        <v>19</v>
      </c>
      <c r="C33" s="155">
        <v>447144</v>
      </c>
      <c r="D33" s="156">
        <v>-6.351786073319488</v>
      </c>
      <c r="E33" s="157">
        <f t="shared" si="0"/>
        <v>0.24194683505836825</v>
      </c>
      <c r="F33" s="158">
        <v>18.894584294992217</v>
      </c>
      <c r="G33" s="159">
        <v>81.105415705007786</v>
      </c>
    </row>
    <row r="34" spans="1:98" x14ac:dyDescent="0.2">
      <c r="A34" s="153">
        <v>27</v>
      </c>
      <c r="B34" s="154" t="s">
        <v>28</v>
      </c>
      <c r="C34" s="155">
        <v>423304</v>
      </c>
      <c r="D34" s="156">
        <v>-3.0526781072433806</v>
      </c>
      <c r="E34" s="157">
        <f t="shared" si="0"/>
        <v>0.22904715945544951</v>
      </c>
      <c r="F34" s="158">
        <v>58.555789692514125</v>
      </c>
      <c r="G34" s="159">
        <v>41.444210307485875</v>
      </c>
    </row>
    <row r="35" spans="1:98" x14ac:dyDescent="0.2">
      <c r="A35" s="153">
        <v>28</v>
      </c>
      <c r="B35" s="154" t="s">
        <v>48</v>
      </c>
      <c r="C35" s="155">
        <v>357066</v>
      </c>
      <c r="D35" s="156">
        <v>-6.0505917455572984</v>
      </c>
      <c r="E35" s="157">
        <f t="shared" si="0"/>
        <v>0.19320618996777619</v>
      </c>
      <c r="F35" s="158">
        <v>99.964152285571856</v>
      </c>
      <c r="G35" s="159">
        <v>3.5847714428144939E-2</v>
      </c>
    </row>
    <row r="36" spans="1:98" x14ac:dyDescent="0.2">
      <c r="A36" s="153">
        <v>29</v>
      </c>
      <c r="B36" s="154" t="s">
        <v>49</v>
      </c>
      <c r="C36" s="155">
        <v>304191</v>
      </c>
      <c r="D36" s="156">
        <v>1.1360689421293131</v>
      </c>
      <c r="E36" s="157">
        <f t="shared" si="0"/>
        <v>0.16459585659930603</v>
      </c>
      <c r="F36" s="158">
        <v>0.18113619403598397</v>
      </c>
      <c r="G36" s="159">
        <v>99.818863805964014</v>
      </c>
    </row>
    <row r="37" spans="1:98" x14ac:dyDescent="0.2">
      <c r="A37" s="153">
        <v>30</v>
      </c>
      <c r="B37" s="154" t="s">
        <v>36</v>
      </c>
      <c r="C37" s="155">
        <v>268197</v>
      </c>
      <c r="D37" s="156">
        <v>5.7100626699775319</v>
      </c>
      <c r="E37" s="157">
        <f t="shared" si="0"/>
        <v>0.14511972725151001</v>
      </c>
      <c r="F37" s="158">
        <v>99.984339869573489</v>
      </c>
      <c r="G37" s="159">
        <v>1.5660130426514839E-2</v>
      </c>
    </row>
    <row r="38" spans="1:98" x14ac:dyDescent="0.2">
      <c r="A38" s="153">
        <v>31</v>
      </c>
      <c r="B38" s="154" t="s">
        <v>45</v>
      </c>
      <c r="C38" s="155">
        <v>219861</v>
      </c>
      <c r="D38" s="156">
        <v>-10.822452878402544</v>
      </c>
      <c r="E38" s="157">
        <f t="shared" si="0"/>
        <v>0.11896541852908213</v>
      </c>
      <c r="F38" s="158">
        <v>22.774389273222628</v>
      </c>
      <c r="G38" s="159">
        <v>77.225610726777376</v>
      </c>
    </row>
    <row r="39" spans="1:98" x14ac:dyDescent="0.2">
      <c r="A39" s="153">
        <v>32</v>
      </c>
      <c r="B39" s="154" t="s">
        <v>43</v>
      </c>
      <c r="C39" s="155">
        <v>151143</v>
      </c>
      <c r="D39" s="156">
        <v>-0.50948873397973671</v>
      </c>
      <c r="E39" s="157">
        <f t="shared" si="0"/>
        <v>8.1782536478689077E-2</v>
      </c>
      <c r="F39" s="158">
        <v>100</v>
      </c>
      <c r="G39" s="159">
        <v>0</v>
      </c>
    </row>
    <row r="40" spans="1:98" x14ac:dyDescent="0.2">
      <c r="A40" s="153">
        <v>33</v>
      </c>
      <c r="B40" s="154" t="s">
        <v>30</v>
      </c>
      <c r="C40" s="155">
        <v>107346</v>
      </c>
      <c r="D40" s="156">
        <v>-7.7331683040664245</v>
      </c>
      <c r="E40" s="157">
        <f t="shared" si="0"/>
        <v>5.8084252402303506E-2</v>
      </c>
      <c r="F40" s="158">
        <v>49.680472490824066</v>
      </c>
      <c r="G40" s="159">
        <v>50.319527509175934</v>
      </c>
    </row>
    <row r="41" spans="1:98" x14ac:dyDescent="0.2">
      <c r="A41" s="153">
        <v>34</v>
      </c>
      <c r="B41" s="154" t="s">
        <v>29</v>
      </c>
      <c r="C41" s="155">
        <v>83797</v>
      </c>
      <c r="D41" s="156" t="s">
        <v>60</v>
      </c>
      <c r="E41" s="157">
        <f t="shared" si="0"/>
        <v>4.5342035087994212E-2</v>
      </c>
      <c r="F41" s="158">
        <v>100</v>
      </c>
      <c r="G41" s="159">
        <v>0</v>
      </c>
    </row>
    <row r="42" spans="1:98" x14ac:dyDescent="0.2">
      <c r="A42" s="153">
        <v>35</v>
      </c>
      <c r="B42" s="154" t="s">
        <v>44</v>
      </c>
      <c r="C42" s="155">
        <v>75253</v>
      </c>
      <c r="D42" s="156">
        <v>-52.209090389488324</v>
      </c>
      <c r="E42" s="157">
        <f t="shared" si="0"/>
        <v>4.0718929871914611E-2</v>
      </c>
      <c r="F42" s="158">
        <v>56.684783330897105</v>
      </c>
      <c r="G42" s="159">
        <v>43.315216669102895</v>
      </c>
    </row>
    <row r="43" spans="1:98" x14ac:dyDescent="0.2">
      <c r="A43" s="153">
        <v>36</v>
      </c>
      <c r="B43" s="154" t="s">
        <v>23</v>
      </c>
      <c r="C43" s="155">
        <v>7885</v>
      </c>
      <c r="D43" s="156">
        <v>33.372801082543987</v>
      </c>
      <c r="E43" s="157">
        <f t="shared" si="0"/>
        <v>4.266524418163351E-3</v>
      </c>
      <c r="F43" s="158">
        <v>76.727964489537101</v>
      </c>
      <c r="G43" s="159">
        <v>23.272035510462903</v>
      </c>
    </row>
    <row r="44" spans="1:98" x14ac:dyDescent="0.2">
      <c r="A44" s="153">
        <v>37</v>
      </c>
      <c r="B44" s="154" t="s">
        <v>34</v>
      </c>
      <c r="C44" s="155">
        <v>7650</v>
      </c>
      <c r="D44" s="156">
        <v>-1.5950604579367109</v>
      </c>
      <c r="E44" s="157">
        <f t="shared" si="0"/>
        <v>4.139367380970151E-3</v>
      </c>
      <c r="F44" s="158">
        <v>0</v>
      </c>
      <c r="G44" s="159">
        <v>100</v>
      </c>
    </row>
    <row r="45" spans="1:98" x14ac:dyDescent="0.2">
      <c r="A45" s="153">
        <v>38</v>
      </c>
      <c r="B45" s="154" t="s">
        <v>24</v>
      </c>
      <c r="C45" s="155">
        <v>3422</v>
      </c>
      <c r="D45" s="156">
        <v>-57.527615737867691</v>
      </c>
      <c r="E45" s="157">
        <f t="shared" si="0"/>
        <v>1.8516228990431184E-3</v>
      </c>
      <c r="F45" s="158">
        <v>19.34541203974284</v>
      </c>
      <c r="G45" s="159">
        <v>80.65458796025716</v>
      </c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60"/>
      <c r="AA45" s="160"/>
      <c r="AB45" s="160"/>
      <c r="AC45" s="160"/>
      <c r="AD45" s="160"/>
      <c r="AE45" s="160"/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  <c r="BI45" s="160"/>
      <c r="BJ45" s="160"/>
      <c r="BK45" s="160"/>
      <c r="BL45" s="160"/>
      <c r="BM45" s="160"/>
      <c r="BN45" s="160"/>
      <c r="BO45" s="160"/>
      <c r="BP45" s="160"/>
      <c r="BQ45" s="160"/>
      <c r="BR45" s="160"/>
      <c r="BS45" s="160"/>
      <c r="BT45" s="160"/>
      <c r="BU45" s="160"/>
      <c r="BV45" s="160"/>
      <c r="BW45" s="160"/>
      <c r="BX45" s="160"/>
      <c r="BY45" s="160"/>
      <c r="BZ45" s="160"/>
      <c r="CA45" s="160"/>
      <c r="CB45" s="160"/>
      <c r="CC45" s="160"/>
      <c r="CD45" s="160"/>
      <c r="CE45" s="160"/>
      <c r="CF45" s="160"/>
      <c r="CG45" s="160"/>
      <c r="CH45" s="160"/>
      <c r="CI45" s="160"/>
      <c r="CJ45" s="160"/>
      <c r="CK45" s="160"/>
      <c r="CL45" s="160"/>
      <c r="CM45" s="160"/>
      <c r="CN45" s="160"/>
      <c r="CO45" s="160"/>
      <c r="CP45" s="160"/>
      <c r="CQ45" s="160"/>
      <c r="CR45" s="160"/>
      <c r="CS45" s="160"/>
      <c r="CT45" s="160"/>
    </row>
    <row r="46" spans="1:98" x14ac:dyDescent="0.2">
      <c r="A46" s="153">
        <v>39</v>
      </c>
      <c r="B46" s="154" t="s">
        <v>37</v>
      </c>
      <c r="C46" s="155">
        <v>718</v>
      </c>
      <c r="D46" s="156">
        <v>-92.218489216430044</v>
      </c>
      <c r="E46" s="157">
        <f t="shared" si="0"/>
        <v>3.8850533065837496E-4</v>
      </c>
      <c r="F46" s="158">
        <v>0</v>
      </c>
      <c r="G46" s="159">
        <v>100</v>
      </c>
    </row>
    <row r="47" spans="1:98" x14ac:dyDescent="0.2">
      <c r="A47" s="153">
        <v>40</v>
      </c>
      <c r="B47" s="154" t="s">
        <v>52</v>
      </c>
      <c r="C47" s="169">
        <v>141</v>
      </c>
      <c r="D47" s="156">
        <v>-95.343461030383096</v>
      </c>
      <c r="E47" s="157">
        <f t="shared" si="0"/>
        <v>7.6294222315920432E-5</v>
      </c>
      <c r="F47" s="158">
        <v>100</v>
      </c>
      <c r="G47" s="159">
        <v>0</v>
      </c>
    </row>
    <row r="48" spans="1:98" x14ac:dyDescent="0.2">
      <c r="A48" s="153">
        <v>41</v>
      </c>
      <c r="B48" s="154" t="s">
        <v>53</v>
      </c>
      <c r="C48" s="155">
        <v>58</v>
      </c>
      <c r="D48" s="156">
        <v>100</v>
      </c>
      <c r="E48" s="157">
        <f t="shared" si="0"/>
        <v>3.1383438966832516E-5</v>
      </c>
      <c r="F48" s="158">
        <v>20.689655172413794</v>
      </c>
      <c r="G48" s="159">
        <v>79.310344827586206</v>
      </c>
    </row>
    <row r="49" spans="1:9" x14ac:dyDescent="0.2">
      <c r="A49" s="161">
        <v>42</v>
      </c>
      <c r="B49" s="154" t="s">
        <v>32</v>
      </c>
      <c r="C49" s="155">
        <v>0</v>
      </c>
      <c r="D49" s="156">
        <v>-100</v>
      </c>
      <c r="E49" s="157">
        <f t="shared" si="0"/>
        <v>0</v>
      </c>
      <c r="F49" s="158" t="s">
        <v>60</v>
      </c>
      <c r="G49" s="159" t="s">
        <v>60</v>
      </c>
    </row>
    <row r="50" spans="1:9" s="171" customFormat="1" ht="22.15" customHeight="1" x14ac:dyDescent="0.2">
      <c r="A50" s="170"/>
      <c r="B50" s="162" t="s">
        <v>13</v>
      </c>
      <c r="C50" s="163">
        <f>SUM(C8:C49)</f>
        <v>184810849</v>
      </c>
      <c r="D50" s="164">
        <v>5.8</v>
      </c>
      <c r="E50" s="165">
        <v>99.999999999999986</v>
      </c>
      <c r="F50" s="166">
        <v>34.642322864930946</v>
      </c>
      <c r="G50" s="166">
        <v>65.357677135069054</v>
      </c>
    </row>
    <row r="52" spans="1:9" x14ac:dyDescent="0.2">
      <c r="I52" s="168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" right="0.63" top="0.65" bottom="0.51" header="0.5" footer="0.36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/>
  <dimension ref="A1:CT52"/>
  <sheetViews>
    <sheetView topLeftCell="A4" workbookViewId="0">
      <selection activeCell="C28" sqref="C28"/>
    </sheetView>
  </sheetViews>
  <sheetFormatPr defaultColWidth="7.75" defaultRowHeight="12.75" x14ac:dyDescent="0.2"/>
  <cols>
    <col min="1" max="1" width="4.625" style="139" bestFit="1" customWidth="1"/>
    <col min="2" max="2" width="18.125" style="140" customWidth="1"/>
    <col min="3" max="3" width="14.125" style="140" customWidth="1"/>
    <col min="4" max="4" width="9" style="140" customWidth="1"/>
    <col min="5" max="5" width="8.75" style="140" customWidth="1"/>
    <col min="6" max="6" width="9.625" style="140" customWidth="1"/>
    <col min="7" max="7" width="11.125" style="140" customWidth="1"/>
    <col min="8" max="16384" width="7.75" style="140"/>
  </cols>
  <sheetData>
    <row r="1" spans="1:7" x14ac:dyDescent="0.2">
      <c r="F1" s="141" t="s">
        <v>151</v>
      </c>
      <c r="G1" s="141" t="s">
        <v>164</v>
      </c>
    </row>
    <row r="2" spans="1:7" ht="15" x14ac:dyDescent="0.25">
      <c r="A2" s="282" t="s">
        <v>153</v>
      </c>
      <c r="B2" s="282"/>
      <c r="C2" s="282"/>
      <c r="D2" s="282"/>
      <c r="E2" s="282"/>
      <c r="F2" s="282"/>
      <c r="G2" s="282"/>
    </row>
    <row r="3" spans="1:7" ht="15" x14ac:dyDescent="0.25">
      <c r="A3" s="282" t="s">
        <v>165</v>
      </c>
      <c r="B3" s="282"/>
      <c r="C3" s="282"/>
      <c r="D3" s="282"/>
      <c r="E3" s="282"/>
      <c r="F3" s="282"/>
      <c r="G3" s="282"/>
    </row>
    <row r="5" spans="1:7" x14ac:dyDescent="0.2">
      <c r="A5" s="142"/>
    </row>
    <row r="6" spans="1:7" x14ac:dyDescent="0.2">
      <c r="A6" s="143"/>
      <c r="B6" s="283" t="s">
        <v>4</v>
      </c>
      <c r="C6" s="284" t="s">
        <v>166</v>
      </c>
      <c r="D6" s="288" t="s">
        <v>156</v>
      </c>
      <c r="E6" s="284" t="s">
        <v>157</v>
      </c>
      <c r="F6" s="286" t="s">
        <v>158</v>
      </c>
      <c r="G6" s="287"/>
    </row>
    <row r="7" spans="1:7" x14ac:dyDescent="0.2">
      <c r="A7" s="144"/>
      <c r="B7" s="283"/>
      <c r="C7" s="285"/>
      <c r="D7" s="289"/>
      <c r="E7" s="285"/>
      <c r="F7" s="145" t="s">
        <v>159</v>
      </c>
      <c r="G7" s="145" t="s">
        <v>160</v>
      </c>
    </row>
    <row r="8" spans="1:7" x14ac:dyDescent="0.2">
      <c r="A8" s="146">
        <v>1</v>
      </c>
      <c r="B8" s="147" t="s">
        <v>39</v>
      </c>
      <c r="C8" s="148">
        <v>572774.54500000004</v>
      </c>
      <c r="D8" s="149">
        <v>-2.8732434613610138</v>
      </c>
      <c r="E8" s="150">
        <f>C8*100/$C$50</f>
        <v>52.514436636031341</v>
      </c>
      <c r="F8" s="151">
        <v>0.15464304545866278</v>
      </c>
      <c r="G8" s="152">
        <v>99.84535695454133</v>
      </c>
    </row>
    <row r="9" spans="1:7" x14ac:dyDescent="0.2">
      <c r="A9" s="153">
        <v>2</v>
      </c>
      <c r="B9" s="154" t="s">
        <v>51</v>
      </c>
      <c r="C9" s="155">
        <v>205862.21599999999</v>
      </c>
      <c r="D9" s="156">
        <v>10.923343430018363</v>
      </c>
      <c r="E9" s="157">
        <f t="shared" ref="E9:E49" si="0">C9*100/$C$50</f>
        <v>18.874334399558546</v>
      </c>
      <c r="F9" s="158">
        <v>1.9402977766449367</v>
      </c>
      <c r="G9" s="159">
        <v>98.05970222335506</v>
      </c>
    </row>
    <row r="10" spans="1:7" x14ac:dyDescent="0.2">
      <c r="A10" s="153">
        <v>3</v>
      </c>
      <c r="B10" s="154" t="s">
        <v>21</v>
      </c>
      <c r="C10" s="155">
        <v>124111.303</v>
      </c>
      <c r="D10" s="156">
        <v>-1.4110613149480287</v>
      </c>
      <c r="E10" s="157">
        <f t="shared" si="0"/>
        <v>11.379058678679211</v>
      </c>
      <c r="F10" s="158">
        <v>15.915465813778463</v>
      </c>
      <c r="G10" s="159">
        <v>84.084534186221532</v>
      </c>
    </row>
    <row r="11" spans="1:7" x14ac:dyDescent="0.2">
      <c r="A11" s="153">
        <v>4</v>
      </c>
      <c r="B11" s="154" t="s">
        <v>58</v>
      </c>
      <c r="C11" s="155">
        <v>56572.357000000004</v>
      </c>
      <c r="D11" s="156">
        <v>8.7137774280669049</v>
      </c>
      <c r="E11" s="157">
        <f t="shared" si="0"/>
        <v>5.1867972886739295</v>
      </c>
      <c r="F11" s="158">
        <v>3.8787936659595021</v>
      </c>
      <c r="G11" s="159">
        <v>96.121206334040494</v>
      </c>
    </row>
    <row r="12" spans="1:7" x14ac:dyDescent="0.2">
      <c r="A12" s="153">
        <v>5</v>
      </c>
      <c r="B12" s="154" t="s">
        <v>22</v>
      </c>
      <c r="C12" s="155">
        <v>40539.917999999998</v>
      </c>
      <c r="D12" s="156">
        <v>-3.4439014839990421</v>
      </c>
      <c r="E12" s="157">
        <f t="shared" si="0"/>
        <v>3.7168742459407063</v>
      </c>
      <c r="F12" s="158">
        <v>8.457713209977376</v>
      </c>
      <c r="G12" s="159">
        <v>91.542286790022629</v>
      </c>
    </row>
    <row r="13" spans="1:7" x14ac:dyDescent="0.2">
      <c r="A13" s="153">
        <v>6</v>
      </c>
      <c r="B13" s="154" t="s">
        <v>50</v>
      </c>
      <c r="C13" s="155">
        <v>18257.723000000002</v>
      </c>
      <c r="D13" s="156">
        <v>7.1377234138265493</v>
      </c>
      <c r="E13" s="157">
        <f t="shared" si="0"/>
        <v>1.6739466618610157</v>
      </c>
      <c r="F13" s="158">
        <v>0.38953378797564181</v>
      </c>
      <c r="G13" s="159">
        <v>99.610466212024363</v>
      </c>
    </row>
    <row r="14" spans="1:7" x14ac:dyDescent="0.2">
      <c r="A14" s="153">
        <v>7</v>
      </c>
      <c r="B14" s="154" t="s">
        <v>38</v>
      </c>
      <c r="C14" s="155">
        <v>12571.111000000001</v>
      </c>
      <c r="D14" s="156">
        <v>-9.000318217380368</v>
      </c>
      <c r="E14" s="157">
        <f t="shared" si="0"/>
        <v>1.1525735873161342</v>
      </c>
      <c r="F14" s="158">
        <v>8.8553907447002924</v>
      </c>
      <c r="G14" s="159">
        <v>91.144609255299713</v>
      </c>
    </row>
    <row r="15" spans="1:7" x14ac:dyDescent="0.2">
      <c r="A15" s="153">
        <v>8</v>
      </c>
      <c r="B15" s="154" t="s">
        <v>47</v>
      </c>
      <c r="C15" s="155">
        <v>11174.291999999999</v>
      </c>
      <c r="D15" s="156">
        <v>9.4700159527756682</v>
      </c>
      <c r="E15" s="157">
        <f t="shared" si="0"/>
        <v>1.0245072067343912</v>
      </c>
      <c r="F15" s="158">
        <v>38.928032308445125</v>
      </c>
      <c r="G15" s="159">
        <v>61.071967691554882</v>
      </c>
    </row>
    <row r="16" spans="1:7" x14ac:dyDescent="0.2">
      <c r="A16" s="153">
        <v>9</v>
      </c>
      <c r="B16" s="154" t="s">
        <v>24</v>
      </c>
      <c r="C16" s="155">
        <v>10313.493</v>
      </c>
      <c r="D16" s="156">
        <v>-46.929984890202341</v>
      </c>
      <c r="E16" s="157">
        <f t="shared" si="0"/>
        <v>0.94558544783908427</v>
      </c>
      <c r="F16" s="158">
        <v>86.322354608666529</v>
      </c>
      <c r="G16" s="159">
        <v>13.677645391333469</v>
      </c>
    </row>
    <row r="17" spans="1:7" x14ac:dyDescent="0.2">
      <c r="A17" s="153">
        <v>10</v>
      </c>
      <c r="B17" s="154" t="s">
        <v>40</v>
      </c>
      <c r="C17" s="155">
        <v>9821.4480000000003</v>
      </c>
      <c r="D17" s="156">
        <v>13.632619740074276</v>
      </c>
      <c r="E17" s="157">
        <f t="shared" si="0"/>
        <v>0.90047264350771161</v>
      </c>
      <c r="F17" s="158">
        <v>90.309707896432371</v>
      </c>
      <c r="G17" s="159">
        <v>9.6902921035676179</v>
      </c>
    </row>
    <row r="18" spans="1:7" x14ac:dyDescent="0.2">
      <c r="A18" s="153">
        <v>11</v>
      </c>
      <c r="B18" s="154" t="s">
        <v>53</v>
      </c>
      <c r="C18" s="155">
        <v>6837.2539999999999</v>
      </c>
      <c r="D18" s="156">
        <v>9.6670732714684533</v>
      </c>
      <c r="E18" s="157">
        <f t="shared" si="0"/>
        <v>0.6268688877356654</v>
      </c>
      <c r="F18" s="158">
        <v>1.3773950770294621</v>
      </c>
      <c r="G18" s="159">
        <v>98.622604922970538</v>
      </c>
    </row>
    <row r="19" spans="1:7" x14ac:dyDescent="0.2">
      <c r="A19" s="153">
        <v>12</v>
      </c>
      <c r="B19" s="154" t="s">
        <v>19</v>
      </c>
      <c r="C19" s="155">
        <v>6617.5439999999999</v>
      </c>
      <c r="D19" s="156">
        <v>3.034014310850722</v>
      </c>
      <c r="E19" s="157">
        <f t="shared" si="0"/>
        <v>0.60672492887083407</v>
      </c>
      <c r="F19" s="158">
        <v>90.340978465726863</v>
      </c>
      <c r="G19" s="159">
        <v>9.6590215342731369</v>
      </c>
    </row>
    <row r="20" spans="1:7" x14ac:dyDescent="0.2">
      <c r="A20" s="153">
        <v>13</v>
      </c>
      <c r="B20" s="154" t="s">
        <v>27</v>
      </c>
      <c r="C20" s="155">
        <v>6393.2179999999998</v>
      </c>
      <c r="D20" s="156">
        <v>-4.3792882400256588</v>
      </c>
      <c r="E20" s="157">
        <f t="shared" si="0"/>
        <v>0.58615775524964175</v>
      </c>
      <c r="F20" s="158">
        <v>90.499807765041027</v>
      </c>
      <c r="G20" s="159">
        <v>9.5001922349589751</v>
      </c>
    </row>
    <row r="21" spans="1:7" x14ac:dyDescent="0.2">
      <c r="A21" s="153">
        <v>14</v>
      </c>
      <c r="B21" s="154" t="s">
        <v>26</v>
      </c>
      <c r="C21" s="155">
        <v>3587.4340000000002</v>
      </c>
      <c r="D21" s="156">
        <v>26.381289236167476</v>
      </c>
      <c r="E21" s="157">
        <f t="shared" si="0"/>
        <v>0.3289113965058354</v>
      </c>
      <c r="F21" s="158">
        <v>96.082185762860036</v>
      </c>
      <c r="G21" s="159">
        <v>3.9178142371399702</v>
      </c>
    </row>
    <row r="22" spans="1:7" x14ac:dyDescent="0.2">
      <c r="A22" s="153">
        <v>15</v>
      </c>
      <c r="B22" s="154" t="s">
        <v>20</v>
      </c>
      <c r="C22" s="155">
        <v>1762.828</v>
      </c>
      <c r="D22" s="156">
        <v>12.101462039809803</v>
      </c>
      <c r="E22" s="157">
        <f t="shared" si="0"/>
        <v>0.16162366172578749</v>
      </c>
      <c r="F22" s="158">
        <v>95.735148295806496</v>
      </c>
      <c r="G22" s="159">
        <v>4.2648517041934886</v>
      </c>
    </row>
    <row r="23" spans="1:7" x14ac:dyDescent="0.2">
      <c r="A23" s="153">
        <v>16</v>
      </c>
      <c r="B23" s="154" t="s">
        <v>59</v>
      </c>
      <c r="C23" s="155">
        <v>1052.307</v>
      </c>
      <c r="D23" s="156">
        <v>180.47832657663065</v>
      </c>
      <c r="E23" s="157">
        <f t="shared" si="0"/>
        <v>9.6480036963151397E-2</v>
      </c>
      <c r="F23" s="158">
        <v>45.52834866631126</v>
      </c>
      <c r="G23" s="159">
        <v>54.471651333688733</v>
      </c>
    </row>
    <row r="24" spans="1:7" x14ac:dyDescent="0.2">
      <c r="A24" s="153">
        <v>17</v>
      </c>
      <c r="B24" s="154" t="s">
        <v>35</v>
      </c>
      <c r="C24" s="155">
        <v>1009.705</v>
      </c>
      <c r="D24" s="156">
        <v>2.3012344578273343</v>
      </c>
      <c r="E24" s="157">
        <f t="shared" si="0"/>
        <v>9.2574102160185939E-2</v>
      </c>
      <c r="F24" s="158">
        <v>100</v>
      </c>
      <c r="G24" s="159">
        <v>0</v>
      </c>
    </row>
    <row r="25" spans="1:7" x14ac:dyDescent="0.2">
      <c r="A25" s="153">
        <v>18</v>
      </c>
      <c r="B25" s="154" t="s">
        <v>54</v>
      </c>
      <c r="C25" s="155">
        <v>411.69299999999998</v>
      </c>
      <c r="D25" s="156">
        <v>-1.1819008825852251</v>
      </c>
      <c r="E25" s="157">
        <f t="shared" si="0"/>
        <v>3.7745786978011821E-2</v>
      </c>
      <c r="F25" s="158">
        <v>27.418489019730714</v>
      </c>
      <c r="G25" s="159">
        <v>72.581510980269286</v>
      </c>
    </row>
    <row r="26" spans="1:7" x14ac:dyDescent="0.2">
      <c r="A26" s="153">
        <v>19</v>
      </c>
      <c r="B26" s="154" t="s">
        <v>42</v>
      </c>
      <c r="C26" s="155">
        <v>373.59100000000001</v>
      </c>
      <c r="D26" s="156">
        <v>15.277756349532012</v>
      </c>
      <c r="E26" s="157">
        <f t="shared" si="0"/>
        <v>3.4252431551914694E-2</v>
      </c>
      <c r="F26" s="158">
        <v>97.756102261564124</v>
      </c>
      <c r="G26" s="159">
        <v>2.243897738435884</v>
      </c>
    </row>
    <row r="27" spans="1:7" x14ac:dyDescent="0.2">
      <c r="A27" s="153">
        <v>20</v>
      </c>
      <c r="B27" s="154" t="s">
        <v>41</v>
      </c>
      <c r="C27" s="155">
        <v>152.42599999999999</v>
      </c>
      <c r="D27" s="156">
        <v>-19.202981134675852</v>
      </c>
      <c r="E27" s="157">
        <f t="shared" si="0"/>
        <v>1.3975072021896E-2</v>
      </c>
      <c r="F27" s="158">
        <v>96.021676092005308</v>
      </c>
      <c r="G27" s="159">
        <v>3.9783239079946955</v>
      </c>
    </row>
    <row r="28" spans="1:7" x14ac:dyDescent="0.2">
      <c r="A28" s="153">
        <v>21</v>
      </c>
      <c r="B28" s="154" t="s">
        <v>33</v>
      </c>
      <c r="C28" s="155">
        <v>146.16499999999999</v>
      </c>
      <c r="D28" s="156">
        <v>-7.5507738626084802</v>
      </c>
      <c r="E28" s="157">
        <f t="shared" si="0"/>
        <v>1.3401036582213199E-2</v>
      </c>
      <c r="F28" s="158">
        <v>57.526083535730152</v>
      </c>
      <c r="G28" s="159">
        <v>42.473916464269834</v>
      </c>
    </row>
    <row r="29" spans="1:7" x14ac:dyDescent="0.2">
      <c r="A29" s="153">
        <v>22</v>
      </c>
      <c r="B29" s="154" t="s">
        <v>57</v>
      </c>
      <c r="C29" s="155">
        <v>116.30800000000001</v>
      </c>
      <c r="D29" s="156">
        <v>9.4673832224303567</v>
      </c>
      <c r="E29" s="157">
        <f t="shared" si="0"/>
        <v>1.0663618258844819E-2</v>
      </c>
      <c r="F29" s="158">
        <v>28.580149258864388</v>
      </c>
      <c r="G29" s="159">
        <v>71.419850741135605</v>
      </c>
    </row>
    <row r="30" spans="1:7" x14ac:dyDescent="0.2">
      <c r="A30" s="153">
        <v>23</v>
      </c>
      <c r="B30" s="154" t="s">
        <v>31</v>
      </c>
      <c r="C30" s="155">
        <v>64.320999999999998</v>
      </c>
      <c r="D30" s="156">
        <v>2.9201868919610519</v>
      </c>
      <c r="E30" s="157">
        <f t="shared" si="0"/>
        <v>5.8972262443439611E-3</v>
      </c>
      <c r="F30" s="158">
        <v>21.63523577058815</v>
      </c>
      <c r="G30" s="159">
        <v>78.364764229411847</v>
      </c>
    </row>
    <row r="31" spans="1:7" x14ac:dyDescent="0.2">
      <c r="A31" s="153">
        <v>24</v>
      </c>
      <c r="B31" s="154" t="s">
        <v>25</v>
      </c>
      <c r="C31" s="155">
        <v>42.692</v>
      </c>
      <c r="D31" s="156">
        <v>-21.111665465565338</v>
      </c>
      <c r="E31" s="157">
        <f t="shared" si="0"/>
        <v>3.914186390502828E-3</v>
      </c>
      <c r="F31" s="158">
        <v>98.37440269839783</v>
      </c>
      <c r="G31" s="159">
        <v>1.6255973016021728</v>
      </c>
    </row>
    <row r="32" spans="1:7" x14ac:dyDescent="0.2">
      <c r="A32" s="153">
        <v>25</v>
      </c>
      <c r="B32" s="154" t="s">
        <v>49</v>
      </c>
      <c r="C32" s="155">
        <v>34.194000000000003</v>
      </c>
      <c r="D32" s="156">
        <v>756.34861006761821</v>
      </c>
      <c r="E32" s="157">
        <f t="shared" si="0"/>
        <v>3.1350531583634804E-3</v>
      </c>
      <c r="F32" s="158">
        <v>0</v>
      </c>
      <c r="G32" s="159">
        <v>100</v>
      </c>
    </row>
    <row r="33" spans="1:98" x14ac:dyDescent="0.2">
      <c r="A33" s="153">
        <v>26</v>
      </c>
      <c r="B33" s="154" t="s">
        <v>43</v>
      </c>
      <c r="C33" s="155">
        <v>27.122</v>
      </c>
      <c r="D33" s="156">
        <v>6.4614007748499915</v>
      </c>
      <c r="E33" s="157">
        <f t="shared" si="0"/>
        <v>2.4866617465384077E-3</v>
      </c>
      <c r="F33" s="158">
        <v>99.557554752599373</v>
      </c>
      <c r="G33" s="159">
        <v>0.44244524740063407</v>
      </c>
    </row>
    <row r="34" spans="1:98" x14ac:dyDescent="0.2">
      <c r="A34" s="153">
        <v>27</v>
      </c>
      <c r="B34" s="154" t="s">
        <v>46</v>
      </c>
      <c r="C34" s="155">
        <v>22.039000000000001</v>
      </c>
      <c r="D34" s="156">
        <v>38.706023034803906</v>
      </c>
      <c r="E34" s="157">
        <f t="shared" si="0"/>
        <v>2.0206304192891371E-3</v>
      </c>
      <c r="F34" s="158">
        <v>5.6173147601978322</v>
      </c>
      <c r="G34" s="159">
        <v>94.382685239802171</v>
      </c>
    </row>
    <row r="35" spans="1:98" x14ac:dyDescent="0.2">
      <c r="A35" s="153">
        <v>28</v>
      </c>
      <c r="B35" s="154" t="s">
        <v>55</v>
      </c>
      <c r="C35" s="155">
        <v>17.834</v>
      </c>
      <c r="D35" s="156">
        <v>-49.448680518155292</v>
      </c>
      <c r="E35" s="157">
        <f t="shared" si="0"/>
        <v>1.6350979126821753E-3</v>
      </c>
      <c r="F35" s="158">
        <v>99.983178198945836</v>
      </c>
      <c r="G35" s="159">
        <v>1.6821801054166204E-2</v>
      </c>
    </row>
    <row r="36" spans="1:98" x14ac:dyDescent="0.2">
      <c r="A36" s="153">
        <v>29</v>
      </c>
      <c r="B36" s="154" t="s">
        <v>48</v>
      </c>
      <c r="C36" s="155">
        <v>15.723000000000001</v>
      </c>
      <c r="D36" s="156">
        <v>-51.626003753499674</v>
      </c>
      <c r="E36" s="157">
        <f t="shared" si="0"/>
        <v>1.4415523427779439E-3</v>
      </c>
      <c r="F36" s="158">
        <v>100</v>
      </c>
      <c r="G36" s="159">
        <v>0</v>
      </c>
    </row>
    <row r="37" spans="1:98" x14ac:dyDescent="0.2">
      <c r="A37" s="153">
        <v>30</v>
      </c>
      <c r="B37" s="154" t="s">
        <v>36</v>
      </c>
      <c r="C37" s="155">
        <v>14.648</v>
      </c>
      <c r="D37" s="156">
        <v>-5.4296597585383211</v>
      </c>
      <c r="E37" s="157">
        <f t="shared" si="0"/>
        <v>1.3429917138593982E-3</v>
      </c>
      <c r="F37" s="158">
        <v>100</v>
      </c>
      <c r="G37" s="159">
        <v>0</v>
      </c>
    </row>
    <row r="38" spans="1:98" x14ac:dyDescent="0.2">
      <c r="A38" s="153">
        <v>31</v>
      </c>
      <c r="B38" s="154" t="s">
        <v>18</v>
      </c>
      <c r="C38" s="155">
        <v>1.7569999999999999</v>
      </c>
      <c r="D38" s="156">
        <v>-77.005627535662882</v>
      </c>
      <c r="E38" s="157">
        <f t="shared" si="0"/>
        <v>1.6108932559059E-4</v>
      </c>
      <c r="F38" s="158">
        <v>100</v>
      </c>
      <c r="G38" s="159">
        <v>0</v>
      </c>
    </row>
    <row r="39" spans="1:98" x14ac:dyDescent="0.2">
      <c r="A39" s="153">
        <v>32</v>
      </c>
      <c r="B39" s="154" t="s">
        <v>32</v>
      </c>
      <c r="C39" s="155">
        <v>0</v>
      </c>
      <c r="D39" s="156">
        <v>0</v>
      </c>
      <c r="E39" s="157">
        <f t="shared" si="0"/>
        <v>0</v>
      </c>
      <c r="F39" s="158">
        <v>0</v>
      </c>
      <c r="G39" s="159">
        <v>100.00000000000001</v>
      </c>
    </row>
    <row r="40" spans="1:98" x14ac:dyDescent="0.2">
      <c r="A40" s="153">
        <v>33</v>
      </c>
      <c r="B40" s="154" t="s">
        <v>56</v>
      </c>
      <c r="C40" s="155">
        <v>0</v>
      </c>
      <c r="D40" s="156">
        <v>-100</v>
      </c>
      <c r="E40" s="157">
        <f t="shared" si="0"/>
        <v>0</v>
      </c>
      <c r="F40" s="158" t="s">
        <v>60</v>
      </c>
      <c r="G40" s="159" t="s">
        <v>60</v>
      </c>
    </row>
    <row r="41" spans="1:98" x14ac:dyDescent="0.2">
      <c r="A41" s="153">
        <v>34</v>
      </c>
      <c r="B41" s="154" t="s">
        <v>28</v>
      </c>
      <c r="C41" s="155">
        <v>0</v>
      </c>
      <c r="D41" s="156">
        <v>0</v>
      </c>
      <c r="E41" s="157">
        <f t="shared" si="0"/>
        <v>0</v>
      </c>
      <c r="F41" s="158" t="s">
        <v>60</v>
      </c>
      <c r="G41" s="159" t="s">
        <v>60</v>
      </c>
    </row>
    <row r="42" spans="1:98" x14ac:dyDescent="0.2">
      <c r="A42" s="153">
        <v>35</v>
      </c>
      <c r="B42" s="154" t="s">
        <v>45</v>
      </c>
      <c r="C42" s="155">
        <v>0</v>
      </c>
      <c r="D42" s="156">
        <v>0</v>
      </c>
      <c r="E42" s="157">
        <f t="shared" si="0"/>
        <v>0</v>
      </c>
      <c r="F42" s="158" t="s">
        <v>60</v>
      </c>
      <c r="G42" s="159" t="s">
        <v>60</v>
      </c>
    </row>
    <row r="43" spans="1:98" x14ac:dyDescent="0.2">
      <c r="A43" s="153">
        <v>36</v>
      </c>
      <c r="B43" s="154" t="s">
        <v>30</v>
      </c>
      <c r="C43" s="155">
        <v>0</v>
      </c>
      <c r="D43" s="156">
        <v>0</v>
      </c>
      <c r="E43" s="157">
        <f t="shared" si="0"/>
        <v>0</v>
      </c>
      <c r="F43" s="158" t="s">
        <v>60</v>
      </c>
      <c r="G43" s="159" t="s">
        <v>60</v>
      </c>
    </row>
    <row r="44" spans="1:98" x14ac:dyDescent="0.2">
      <c r="A44" s="153">
        <v>37</v>
      </c>
      <c r="B44" s="154" t="s">
        <v>29</v>
      </c>
      <c r="C44" s="155">
        <v>0</v>
      </c>
      <c r="D44" s="156" t="s">
        <v>60</v>
      </c>
      <c r="E44" s="157">
        <f t="shared" si="0"/>
        <v>0</v>
      </c>
      <c r="F44" s="158" t="s">
        <v>60</v>
      </c>
      <c r="G44" s="159" t="s">
        <v>60</v>
      </c>
    </row>
    <row r="45" spans="1:98" x14ac:dyDescent="0.2">
      <c r="A45" s="153">
        <v>38</v>
      </c>
      <c r="B45" s="154" t="s">
        <v>44</v>
      </c>
      <c r="C45" s="155">
        <v>0</v>
      </c>
      <c r="D45" s="156">
        <v>0</v>
      </c>
      <c r="E45" s="157">
        <f t="shared" si="0"/>
        <v>0</v>
      </c>
      <c r="F45" s="158" t="s">
        <v>60</v>
      </c>
      <c r="G45" s="159" t="s">
        <v>60</v>
      </c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60"/>
      <c r="AA45" s="160"/>
      <c r="AB45" s="160"/>
      <c r="AC45" s="160"/>
      <c r="AD45" s="160"/>
      <c r="AE45" s="160"/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  <c r="BI45" s="160"/>
      <c r="BJ45" s="160"/>
      <c r="BK45" s="160"/>
      <c r="BL45" s="160"/>
      <c r="BM45" s="160"/>
      <c r="BN45" s="160"/>
      <c r="BO45" s="160"/>
      <c r="BP45" s="160"/>
      <c r="BQ45" s="160"/>
      <c r="BR45" s="160"/>
      <c r="BS45" s="160"/>
      <c r="BT45" s="160"/>
      <c r="BU45" s="160"/>
      <c r="BV45" s="160"/>
      <c r="BW45" s="160"/>
      <c r="BX45" s="160"/>
      <c r="BY45" s="160"/>
      <c r="BZ45" s="160"/>
      <c r="CA45" s="160"/>
      <c r="CB45" s="160"/>
      <c r="CC45" s="160"/>
      <c r="CD45" s="160"/>
      <c r="CE45" s="160"/>
      <c r="CF45" s="160"/>
      <c r="CG45" s="160"/>
      <c r="CH45" s="160"/>
      <c r="CI45" s="160"/>
      <c r="CJ45" s="160"/>
      <c r="CK45" s="160"/>
      <c r="CL45" s="160"/>
      <c r="CM45" s="160"/>
      <c r="CN45" s="160"/>
      <c r="CO45" s="160"/>
      <c r="CP45" s="160"/>
      <c r="CQ45" s="160"/>
      <c r="CR45" s="160"/>
      <c r="CS45" s="160"/>
      <c r="CT45" s="160"/>
    </row>
    <row r="46" spans="1:98" x14ac:dyDescent="0.2">
      <c r="A46" s="153">
        <v>39</v>
      </c>
      <c r="B46" s="154" t="s">
        <v>23</v>
      </c>
      <c r="C46" s="155">
        <v>0</v>
      </c>
      <c r="D46" s="156">
        <v>0</v>
      </c>
      <c r="E46" s="157">
        <f t="shared" si="0"/>
        <v>0</v>
      </c>
      <c r="F46" s="158" t="s">
        <v>60</v>
      </c>
      <c r="G46" s="159" t="s">
        <v>60</v>
      </c>
    </row>
    <row r="47" spans="1:98" x14ac:dyDescent="0.2">
      <c r="A47" s="153">
        <v>40</v>
      </c>
      <c r="B47" s="154" t="s">
        <v>34</v>
      </c>
      <c r="C47" s="169">
        <v>0</v>
      </c>
      <c r="D47" s="156">
        <v>0</v>
      </c>
      <c r="E47" s="157">
        <f t="shared" si="0"/>
        <v>0</v>
      </c>
      <c r="F47" s="158" t="s">
        <v>60</v>
      </c>
      <c r="G47" s="159" t="s">
        <v>60</v>
      </c>
    </row>
    <row r="48" spans="1:98" x14ac:dyDescent="0.2">
      <c r="A48" s="153">
        <v>41</v>
      </c>
      <c r="B48" s="154" t="s">
        <v>37</v>
      </c>
      <c r="C48" s="155">
        <v>0</v>
      </c>
      <c r="D48" s="156">
        <v>0</v>
      </c>
      <c r="E48" s="157">
        <f t="shared" si="0"/>
        <v>0</v>
      </c>
      <c r="F48" s="158" t="s">
        <v>60</v>
      </c>
      <c r="G48" s="159" t="s">
        <v>60</v>
      </c>
    </row>
    <row r="49" spans="1:9" x14ac:dyDescent="0.2">
      <c r="A49" s="161">
        <v>42</v>
      </c>
      <c r="B49" s="154" t="s">
        <v>52</v>
      </c>
      <c r="C49" s="155">
        <v>0</v>
      </c>
      <c r="D49" s="156">
        <v>0</v>
      </c>
      <c r="E49" s="157">
        <f t="shared" si="0"/>
        <v>0</v>
      </c>
      <c r="F49" s="158" t="s">
        <v>60</v>
      </c>
      <c r="G49" s="159" t="s">
        <v>60</v>
      </c>
    </row>
    <row r="50" spans="1:9" s="171" customFormat="1" ht="22.15" customHeight="1" x14ac:dyDescent="0.2">
      <c r="A50" s="170"/>
      <c r="B50" s="162" t="s">
        <v>13</v>
      </c>
      <c r="C50" s="163">
        <f>SUM(C8:C49)</f>
        <v>1090699.209</v>
      </c>
      <c r="D50" s="164">
        <v>0</v>
      </c>
      <c r="E50" s="165">
        <v>99.999999999999929</v>
      </c>
      <c r="F50" s="166">
        <v>6.6856654804867102</v>
      </c>
      <c r="G50" s="166">
        <v>93.314334519513295</v>
      </c>
    </row>
    <row r="52" spans="1:9" x14ac:dyDescent="0.2">
      <c r="I52" s="168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5" right="0.75" top="0.63" bottom="0.56000000000000005" header="0.5" footer="0.4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3">
    <pageSetUpPr fitToPage="1"/>
  </sheetPr>
  <dimension ref="A1:G56"/>
  <sheetViews>
    <sheetView showGridLines="0" workbookViewId="0">
      <selection activeCell="B1" sqref="B1:B1048576"/>
    </sheetView>
  </sheetViews>
  <sheetFormatPr defaultRowHeight="12.75" customHeight="1" x14ac:dyDescent="0.2"/>
  <cols>
    <col min="1" max="1" width="3.625" style="188" customWidth="1"/>
    <col min="2" max="2" width="50.625" style="137" customWidth="1"/>
    <col min="3" max="3" width="20.625" style="137" customWidth="1"/>
    <col min="4" max="4" width="10.625" style="179" customWidth="1"/>
    <col min="5" max="5" width="3.625" style="188" customWidth="1"/>
    <col min="6" max="16384" width="9" style="137"/>
  </cols>
  <sheetData>
    <row r="1" spans="1:5" ht="12" customHeight="1" x14ac:dyDescent="0.2">
      <c r="B1" s="226"/>
      <c r="C1" s="186"/>
      <c r="D1" s="187" t="s">
        <v>245</v>
      </c>
    </row>
    <row r="2" spans="1:5" ht="27.95" customHeight="1" x14ac:dyDescent="0.2">
      <c r="B2" s="290" t="s">
        <v>348</v>
      </c>
      <c r="C2" s="290"/>
      <c r="D2" s="290"/>
    </row>
    <row r="3" spans="1:5" ht="15" customHeight="1" x14ac:dyDescent="0.2">
      <c r="B3" s="291" t="s">
        <v>14</v>
      </c>
      <c r="C3" s="291"/>
      <c r="D3" s="291"/>
    </row>
    <row r="4" spans="1:5" s="189" customFormat="1" ht="30" customHeight="1" x14ac:dyDescent="0.2">
      <c r="A4" s="205"/>
      <c r="B4" s="191" t="s">
        <v>246</v>
      </c>
      <c r="C4" s="191" t="s">
        <v>247</v>
      </c>
      <c r="D4" s="194" t="s">
        <v>380</v>
      </c>
      <c r="E4" s="188"/>
    </row>
    <row r="5" spans="1:5" ht="12.75" customHeight="1" x14ac:dyDescent="0.2">
      <c r="A5" s="205">
        <v>1</v>
      </c>
      <c r="B5" s="190" t="s">
        <v>248</v>
      </c>
      <c r="C5" s="190" t="s">
        <v>181</v>
      </c>
      <c r="D5" s="138">
        <v>20709897</v>
      </c>
    </row>
    <row r="6" spans="1:5" ht="12.75" customHeight="1" x14ac:dyDescent="0.2">
      <c r="A6" s="205">
        <v>2</v>
      </c>
      <c r="B6" s="175" t="s">
        <v>253</v>
      </c>
      <c r="C6" s="175" t="s">
        <v>180</v>
      </c>
      <c r="D6" s="138">
        <v>5062918</v>
      </c>
    </row>
    <row r="7" spans="1:5" ht="12.75" customHeight="1" x14ac:dyDescent="0.2">
      <c r="A7" s="205">
        <v>3</v>
      </c>
      <c r="B7" s="175" t="s">
        <v>249</v>
      </c>
      <c r="C7" s="175" t="s">
        <v>250</v>
      </c>
      <c r="D7" s="138">
        <v>4929667</v>
      </c>
    </row>
    <row r="8" spans="1:5" ht="12.75" customHeight="1" x14ac:dyDescent="0.2">
      <c r="A8" s="205">
        <v>4</v>
      </c>
      <c r="B8" s="175" t="s">
        <v>251</v>
      </c>
      <c r="C8" s="175" t="s">
        <v>174</v>
      </c>
      <c r="D8" s="138">
        <v>4835309</v>
      </c>
    </row>
    <row r="9" spans="1:5" ht="12.75" customHeight="1" x14ac:dyDescent="0.2">
      <c r="A9" s="205">
        <v>5</v>
      </c>
      <c r="B9" s="175" t="s">
        <v>255</v>
      </c>
      <c r="C9" s="175" t="s">
        <v>167</v>
      </c>
      <c r="D9" s="138">
        <v>2499654</v>
      </c>
    </row>
    <row r="10" spans="1:5" ht="12.75" customHeight="1" x14ac:dyDescent="0.2">
      <c r="A10" s="205">
        <v>6</v>
      </c>
      <c r="B10" s="175" t="s">
        <v>330</v>
      </c>
      <c r="C10" s="175" t="s">
        <v>177</v>
      </c>
      <c r="D10" s="138">
        <v>1568888</v>
      </c>
    </row>
    <row r="11" spans="1:5" ht="12.75" customHeight="1" x14ac:dyDescent="0.2">
      <c r="A11" s="205">
        <v>7</v>
      </c>
      <c r="B11" s="175" t="s">
        <v>254</v>
      </c>
      <c r="C11" s="175" t="s">
        <v>172</v>
      </c>
      <c r="D11" s="138">
        <v>1565706</v>
      </c>
    </row>
    <row r="12" spans="1:5" ht="12.75" customHeight="1" x14ac:dyDescent="0.2">
      <c r="A12" s="205">
        <v>8</v>
      </c>
      <c r="B12" s="175" t="s">
        <v>252</v>
      </c>
      <c r="C12" s="175" t="s">
        <v>167</v>
      </c>
      <c r="D12" s="138">
        <v>1551798</v>
      </c>
    </row>
    <row r="13" spans="1:5" ht="12.75" customHeight="1" x14ac:dyDescent="0.2">
      <c r="A13" s="205">
        <v>9</v>
      </c>
      <c r="B13" s="175" t="s">
        <v>257</v>
      </c>
      <c r="C13" s="175" t="s">
        <v>168</v>
      </c>
      <c r="D13" s="138">
        <v>1339825</v>
      </c>
    </row>
    <row r="14" spans="1:5" ht="12.75" customHeight="1" x14ac:dyDescent="0.2">
      <c r="A14" s="205">
        <v>10</v>
      </c>
      <c r="B14" s="175" t="s">
        <v>346</v>
      </c>
      <c r="C14" s="175" t="s">
        <v>250</v>
      </c>
      <c r="D14" s="138">
        <v>1318942</v>
      </c>
    </row>
    <row r="15" spans="1:5" ht="12.75" customHeight="1" x14ac:dyDescent="0.2">
      <c r="A15" s="205">
        <v>11</v>
      </c>
      <c r="B15" s="175" t="s">
        <v>259</v>
      </c>
      <c r="C15" s="175" t="s">
        <v>169</v>
      </c>
      <c r="D15" s="138">
        <v>1016496</v>
      </c>
    </row>
    <row r="16" spans="1:5" ht="12.75" customHeight="1" x14ac:dyDescent="0.2">
      <c r="A16" s="205">
        <v>12</v>
      </c>
      <c r="B16" s="175" t="s">
        <v>258</v>
      </c>
      <c r="C16" s="175" t="s">
        <v>172</v>
      </c>
      <c r="D16" s="138">
        <v>746621</v>
      </c>
    </row>
    <row r="17" spans="1:4" ht="12.75" customHeight="1" x14ac:dyDescent="0.2">
      <c r="A17" s="205">
        <v>13</v>
      </c>
      <c r="B17" s="175" t="s">
        <v>263</v>
      </c>
      <c r="C17" s="175" t="s">
        <v>167</v>
      </c>
      <c r="D17" s="138">
        <v>714419</v>
      </c>
    </row>
    <row r="18" spans="1:4" ht="12.75" customHeight="1" x14ac:dyDescent="0.2">
      <c r="A18" s="205">
        <v>14</v>
      </c>
      <c r="B18" s="175" t="s">
        <v>261</v>
      </c>
      <c r="C18" s="175" t="s">
        <v>197</v>
      </c>
      <c r="D18" s="138">
        <v>590908</v>
      </c>
    </row>
    <row r="19" spans="1:4" ht="12.75" customHeight="1" x14ac:dyDescent="0.2">
      <c r="A19" s="205">
        <v>15</v>
      </c>
      <c r="B19" s="175" t="s">
        <v>256</v>
      </c>
      <c r="C19" s="175" t="s">
        <v>170</v>
      </c>
      <c r="D19" s="138">
        <v>491048</v>
      </c>
    </row>
    <row r="20" spans="1:4" ht="12.75" customHeight="1" x14ac:dyDescent="0.2">
      <c r="A20" s="205">
        <v>16</v>
      </c>
      <c r="B20" s="175" t="s">
        <v>268</v>
      </c>
      <c r="C20" s="175" t="s">
        <v>176</v>
      </c>
      <c r="D20" s="138">
        <v>476324</v>
      </c>
    </row>
    <row r="21" spans="1:4" ht="12.75" customHeight="1" x14ac:dyDescent="0.2">
      <c r="A21" s="205">
        <v>17</v>
      </c>
      <c r="B21" s="175" t="s">
        <v>262</v>
      </c>
      <c r="C21" s="175" t="s">
        <v>250</v>
      </c>
      <c r="D21" s="138">
        <v>453200</v>
      </c>
    </row>
    <row r="22" spans="1:4" ht="12.75" customHeight="1" x14ac:dyDescent="0.2">
      <c r="A22" s="205">
        <v>18</v>
      </c>
      <c r="B22" s="175" t="s">
        <v>322</v>
      </c>
      <c r="C22" s="175" t="s">
        <v>198</v>
      </c>
      <c r="D22" s="138">
        <v>446671</v>
      </c>
    </row>
    <row r="23" spans="1:4" ht="12.75" customHeight="1" x14ac:dyDescent="0.2">
      <c r="A23" s="205">
        <v>19</v>
      </c>
      <c r="B23" s="175" t="s">
        <v>264</v>
      </c>
      <c r="C23" s="175" t="s">
        <v>250</v>
      </c>
      <c r="D23" s="138">
        <v>435449</v>
      </c>
    </row>
    <row r="24" spans="1:4" ht="12.75" customHeight="1" x14ac:dyDescent="0.2">
      <c r="A24" s="205">
        <v>20</v>
      </c>
      <c r="B24" s="175" t="s">
        <v>269</v>
      </c>
      <c r="C24" s="175" t="s">
        <v>198</v>
      </c>
      <c r="D24" s="138">
        <v>434712</v>
      </c>
    </row>
    <row r="25" spans="1:4" ht="12.75" customHeight="1" x14ac:dyDescent="0.2">
      <c r="A25" s="205">
        <v>21</v>
      </c>
      <c r="B25" s="175" t="s">
        <v>260</v>
      </c>
      <c r="C25" s="175" t="s">
        <v>193</v>
      </c>
      <c r="D25" s="138">
        <v>432472</v>
      </c>
    </row>
    <row r="26" spans="1:4" ht="12.75" customHeight="1" x14ac:dyDescent="0.2">
      <c r="A26" s="205">
        <v>22</v>
      </c>
      <c r="B26" s="175" t="s">
        <v>270</v>
      </c>
      <c r="C26" s="175" t="s">
        <v>171</v>
      </c>
      <c r="D26" s="138">
        <v>392397</v>
      </c>
    </row>
    <row r="27" spans="1:4" ht="12.75" customHeight="1" x14ac:dyDescent="0.2">
      <c r="A27" s="205">
        <v>23</v>
      </c>
      <c r="B27" s="175" t="s">
        <v>277</v>
      </c>
      <c r="C27" s="175" t="s">
        <v>169</v>
      </c>
      <c r="D27" s="138">
        <v>338998</v>
      </c>
    </row>
    <row r="28" spans="1:4" ht="12.75" customHeight="1" x14ac:dyDescent="0.2">
      <c r="A28" s="205">
        <v>24</v>
      </c>
      <c r="B28" s="175" t="s">
        <v>266</v>
      </c>
      <c r="C28" s="175" t="s">
        <v>175</v>
      </c>
      <c r="D28" s="138">
        <v>338740</v>
      </c>
    </row>
    <row r="29" spans="1:4" ht="12.75" customHeight="1" x14ac:dyDescent="0.2">
      <c r="A29" s="205">
        <v>25</v>
      </c>
      <c r="B29" s="175" t="s">
        <v>273</v>
      </c>
      <c r="C29" s="175" t="s">
        <v>191</v>
      </c>
      <c r="D29" s="138">
        <v>335991</v>
      </c>
    </row>
    <row r="30" spans="1:4" ht="12.75" customHeight="1" x14ac:dyDescent="0.2">
      <c r="A30" s="205">
        <v>26</v>
      </c>
      <c r="B30" s="175" t="s">
        <v>274</v>
      </c>
      <c r="C30" s="175" t="s">
        <v>167</v>
      </c>
      <c r="D30" s="138">
        <v>303915</v>
      </c>
    </row>
    <row r="31" spans="1:4" ht="12.75" customHeight="1" x14ac:dyDescent="0.2">
      <c r="A31" s="205">
        <v>27</v>
      </c>
      <c r="B31" s="175" t="s">
        <v>275</v>
      </c>
      <c r="C31" s="175" t="s">
        <v>174</v>
      </c>
      <c r="D31" s="138">
        <v>278658</v>
      </c>
    </row>
    <row r="32" spans="1:4" ht="12.75" customHeight="1" x14ac:dyDescent="0.2">
      <c r="A32" s="205">
        <v>28</v>
      </c>
      <c r="B32" s="175" t="s">
        <v>278</v>
      </c>
      <c r="C32" s="175" t="s">
        <v>173</v>
      </c>
      <c r="D32" s="138">
        <v>262392</v>
      </c>
    </row>
    <row r="33" spans="1:4" ht="12.75" customHeight="1" x14ac:dyDescent="0.2">
      <c r="A33" s="205">
        <v>29</v>
      </c>
      <c r="B33" s="175" t="s">
        <v>276</v>
      </c>
      <c r="C33" s="175" t="s">
        <v>184</v>
      </c>
      <c r="D33" s="138">
        <v>261898</v>
      </c>
    </row>
    <row r="34" spans="1:4" ht="12.75" customHeight="1" x14ac:dyDescent="0.2">
      <c r="A34" s="205">
        <v>30</v>
      </c>
      <c r="B34" s="175" t="s">
        <v>288</v>
      </c>
      <c r="C34" s="175" t="s">
        <v>168</v>
      </c>
      <c r="D34" s="138">
        <v>250838</v>
      </c>
    </row>
    <row r="35" spans="1:4" ht="12.75" customHeight="1" x14ac:dyDescent="0.2">
      <c r="A35" s="205">
        <v>31</v>
      </c>
      <c r="B35" s="175" t="s">
        <v>329</v>
      </c>
      <c r="C35" s="175" t="s">
        <v>170</v>
      </c>
      <c r="D35" s="138">
        <v>232621</v>
      </c>
    </row>
    <row r="36" spans="1:4" ht="12.75" customHeight="1" x14ac:dyDescent="0.2">
      <c r="A36" s="205">
        <v>32</v>
      </c>
      <c r="B36" s="175" t="s">
        <v>331</v>
      </c>
      <c r="C36" s="175" t="s">
        <v>200</v>
      </c>
      <c r="D36" s="138">
        <v>232602</v>
      </c>
    </row>
    <row r="37" spans="1:4" ht="12.75" customHeight="1" x14ac:dyDescent="0.2">
      <c r="A37" s="205">
        <v>33</v>
      </c>
      <c r="B37" s="175" t="s">
        <v>347</v>
      </c>
      <c r="C37" s="175" t="s">
        <v>196</v>
      </c>
      <c r="D37" s="138">
        <v>229568</v>
      </c>
    </row>
    <row r="38" spans="1:4" ht="12.75" customHeight="1" x14ac:dyDescent="0.2">
      <c r="A38" s="205">
        <v>34</v>
      </c>
      <c r="B38" s="175" t="s">
        <v>303</v>
      </c>
      <c r="C38" s="175" t="s">
        <v>178</v>
      </c>
      <c r="D38" s="138">
        <v>211706</v>
      </c>
    </row>
    <row r="39" spans="1:4" ht="12.75" customHeight="1" x14ac:dyDescent="0.2">
      <c r="A39" s="205">
        <v>35</v>
      </c>
      <c r="B39" s="175" t="s">
        <v>290</v>
      </c>
      <c r="C39" s="175" t="s">
        <v>209</v>
      </c>
      <c r="D39" s="138">
        <v>207295</v>
      </c>
    </row>
    <row r="40" spans="1:4" ht="12.75" customHeight="1" x14ac:dyDescent="0.2">
      <c r="A40" s="205">
        <v>36</v>
      </c>
      <c r="B40" s="175" t="s">
        <v>267</v>
      </c>
      <c r="C40" s="175" t="s">
        <v>194</v>
      </c>
      <c r="D40" s="138">
        <v>204920</v>
      </c>
    </row>
    <row r="41" spans="1:4" ht="12.75" customHeight="1" x14ac:dyDescent="0.2">
      <c r="A41" s="205">
        <v>37</v>
      </c>
      <c r="B41" s="175" t="s">
        <v>295</v>
      </c>
      <c r="C41" s="175" t="s">
        <v>200</v>
      </c>
      <c r="D41" s="138">
        <v>194684</v>
      </c>
    </row>
    <row r="42" spans="1:4" ht="12.75" customHeight="1" x14ac:dyDescent="0.2">
      <c r="A42" s="205">
        <v>38</v>
      </c>
      <c r="B42" s="175" t="s">
        <v>279</v>
      </c>
      <c r="C42" s="175" t="s">
        <v>191</v>
      </c>
      <c r="D42" s="138">
        <v>169776</v>
      </c>
    </row>
    <row r="43" spans="1:4" ht="12.75" customHeight="1" x14ac:dyDescent="0.2">
      <c r="A43" s="205">
        <v>39</v>
      </c>
      <c r="B43" s="175" t="s">
        <v>292</v>
      </c>
      <c r="C43" s="175" t="s">
        <v>167</v>
      </c>
      <c r="D43" s="138">
        <v>159479</v>
      </c>
    </row>
    <row r="44" spans="1:4" ht="12.75" customHeight="1" x14ac:dyDescent="0.2">
      <c r="A44" s="205">
        <v>40</v>
      </c>
      <c r="B44" s="175" t="s">
        <v>298</v>
      </c>
      <c r="C44" s="175" t="s">
        <v>209</v>
      </c>
      <c r="D44" s="138">
        <v>145222</v>
      </c>
    </row>
    <row r="45" spans="1:4" ht="12.75" customHeight="1" x14ac:dyDescent="0.2">
      <c r="A45" s="205">
        <v>41</v>
      </c>
      <c r="B45" s="175" t="s">
        <v>271</v>
      </c>
      <c r="C45" s="175" t="s">
        <v>191</v>
      </c>
      <c r="D45" s="138">
        <v>139529</v>
      </c>
    </row>
    <row r="46" spans="1:4" ht="12.75" customHeight="1" x14ac:dyDescent="0.2">
      <c r="A46" s="205">
        <v>42</v>
      </c>
      <c r="B46" s="175" t="s">
        <v>300</v>
      </c>
      <c r="C46" s="175" t="s">
        <v>186</v>
      </c>
      <c r="D46" s="138">
        <v>137001</v>
      </c>
    </row>
    <row r="47" spans="1:4" ht="12.75" customHeight="1" x14ac:dyDescent="0.2">
      <c r="A47" s="205">
        <v>43</v>
      </c>
      <c r="B47" s="175" t="s">
        <v>296</v>
      </c>
      <c r="C47" s="175" t="s">
        <v>201</v>
      </c>
      <c r="D47" s="138">
        <v>124695</v>
      </c>
    </row>
    <row r="48" spans="1:4" ht="12.75" customHeight="1" x14ac:dyDescent="0.2">
      <c r="A48" s="205">
        <v>44</v>
      </c>
      <c r="B48" s="175" t="s">
        <v>293</v>
      </c>
      <c r="C48" s="175" t="s">
        <v>167</v>
      </c>
      <c r="D48" s="138">
        <v>115175</v>
      </c>
    </row>
    <row r="49" spans="1:7" ht="12.75" customHeight="1" x14ac:dyDescent="0.2">
      <c r="A49" s="205">
        <v>45</v>
      </c>
      <c r="B49" s="175" t="s">
        <v>283</v>
      </c>
      <c r="C49" s="175" t="s">
        <v>177</v>
      </c>
      <c r="D49" s="138">
        <v>106139</v>
      </c>
    </row>
    <row r="50" spans="1:7" ht="12.75" customHeight="1" x14ac:dyDescent="0.2">
      <c r="A50" s="205">
        <v>46</v>
      </c>
      <c r="B50" s="175" t="s">
        <v>285</v>
      </c>
      <c r="C50" s="175" t="s">
        <v>197</v>
      </c>
      <c r="D50" s="138">
        <v>101618</v>
      </c>
    </row>
    <row r="51" spans="1:7" ht="12.75" customHeight="1" x14ac:dyDescent="0.2">
      <c r="A51" s="205">
        <v>47</v>
      </c>
      <c r="B51" s="175" t="s">
        <v>301</v>
      </c>
      <c r="C51" s="175" t="s">
        <v>183</v>
      </c>
      <c r="D51" s="138">
        <v>97094</v>
      </c>
    </row>
    <row r="52" spans="1:7" ht="12.75" customHeight="1" x14ac:dyDescent="0.2">
      <c r="A52" s="205">
        <v>48</v>
      </c>
      <c r="B52" s="175" t="s">
        <v>308</v>
      </c>
      <c r="C52" s="175" t="s">
        <v>216</v>
      </c>
      <c r="D52" s="138">
        <v>95770</v>
      </c>
    </row>
    <row r="53" spans="1:7" ht="12.75" customHeight="1" x14ac:dyDescent="0.2">
      <c r="A53" s="205">
        <v>49</v>
      </c>
      <c r="B53" s="175" t="s">
        <v>272</v>
      </c>
      <c r="C53" s="175" t="s">
        <v>207</v>
      </c>
      <c r="D53" s="138">
        <v>94486</v>
      </c>
      <c r="G53" s="179"/>
    </row>
    <row r="54" spans="1:7" ht="12.75" customHeight="1" x14ac:dyDescent="0.2">
      <c r="A54" s="205">
        <v>50</v>
      </c>
      <c r="B54" s="176" t="s">
        <v>307</v>
      </c>
      <c r="C54" s="176" t="s">
        <v>198</v>
      </c>
      <c r="D54" s="177">
        <v>89780</v>
      </c>
    </row>
    <row r="55" spans="1:7" ht="6" customHeight="1" x14ac:dyDescent="0.2">
      <c r="B55" s="236"/>
      <c r="C55" s="236"/>
      <c r="D55" s="178"/>
    </row>
    <row r="56" spans="1:7" s="188" customFormat="1" ht="12.75" customHeight="1" x14ac:dyDescent="0.2">
      <c r="B56" s="188" t="s">
        <v>321</v>
      </c>
      <c r="D56" s="178"/>
    </row>
  </sheetData>
  <mergeCells count="2">
    <mergeCell ref="B2:D2"/>
    <mergeCell ref="B3:D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3" orientation="portrait" r:id="rId1"/>
  <headerFooter>
    <oddFooter>&amp;R&amp;"-,Normale"&amp;11 46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18</vt:i4>
      </vt:variant>
      <vt:variant>
        <vt:lpstr>Intervalli denominati</vt:lpstr>
      </vt:variant>
      <vt:variant>
        <vt:i4>5</vt:i4>
      </vt:variant>
    </vt:vector>
  </HeadingPairs>
  <TitlesOfParts>
    <vt:vector size="23" baseType="lpstr">
      <vt:lpstr>Complessivo_2018</vt:lpstr>
      <vt:lpstr>Complessivo (A-P)_2018</vt:lpstr>
      <vt:lpstr>Nazionale_2018</vt:lpstr>
      <vt:lpstr>Internazionale_2018</vt:lpstr>
      <vt:lpstr>Taxi e avgen_2018</vt:lpstr>
      <vt:lpstr>Graduatoria mov</vt:lpstr>
      <vt:lpstr>Graduatoria pax</vt:lpstr>
      <vt:lpstr>Graduatoria cargo</vt:lpstr>
      <vt:lpstr>VET1_1</vt:lpstr>
      <vt:lpstr>VET1_2</vt:lpstr>
      <vt:lpstr>VET2</vt:lpstr>
      <vt:lpstr>VET3</vt:lpstr>
      <vt:lpstr>VET4</vt:lpstr>
      <vt:lpstr>VET5_cargo1</vt:lpstr>
      <vt:lpstr>VET5_cargo2</vt:lpstr>
      <vt:lpstr>LC1</vt:lpstr>
      <vt:lpstr>LC2</vt:lpstr>
      <vt:lpstr>LC3-LC4</vt:lpstr>
      <vt:lpstr>Complessivo_2018!Area_stampa</vt:lpstr>
      <vt:lpstr>Internazionale_2018!Area_stampa</vt:lpstr>
      <vt:lpstr>Nazionale_2018!Area_stampa</vt:lpstr>
      <vt:lpstr>'Taxi e avgen_2018'!Area_stampa</vt:lpstr>
      <vt:lpstr>Complessivo_2018!Print_Area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DAE</dc:creator>
  <cp:lastModifiedBy>Dolci Silvia</cp:lastModifiedBy>
  <cp:lastPrinted>2020-05-26T06:59:40Z</cp:lastPrinted>
  <dcterms:created xsi:type="dcterms:W3CDTF">2008-07-01T13:53:40Z</dcterms:created>
  <dcterms:modified xsi:type="dcterms:W3CDTF">2022-05-09T08:25:03Z</dcterms:modified>
</cp:coreProperties>
</file>